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LGA LUKASEVICA\Documents\dokumenti\MAPES\DN_Attistibas_programma\INVESTICIJU_PLANS_aktualizacija\2021\21102021_lemums\Ilukstes_IP\Fin_lem_Ilukstei\"/>
    </mc:Choice>
  </mc:AlternateContent>
  <bookViews>
    <workbookView xWindow="0" yWindow="0" windowWidth="28800" windowHeight="12135"/>
  </bookViews>
  <sheets>
    <sheet name="Investīciju plāns" sheetId="6" r:id="rId1"/>
    <sheet name="Pielikums - atjaunojamie ceļi" sheetId="2" r:id="rId2"/>
  </sheets>
  <definedNames>
    <definedName name="_xlnm._FilterDatabase" localSheetId="0" hidden="1">'Investīciju plāns'!$A$9:$P$67</definedName>
    <definedName name="_xlnm.Print_Titles" localSheetId="0">'Investīciju plāns'!$8:$9</definedName>
    <definedName name="_xlnm.Print_Titles" localSheetId="1">'Pielikums - atjaunojamie ceļi'!$4:$4</definedName>
  </definedNames>
  <calcPr calcId="152511"/>
</workbook>
</file>

<file path=xl/calcChain.xml><?xml version="1.0" encoding="utf-8"?>
<calcChain xmlns="http://schemas.openxmlformats.org/spreadsheetml/2006/main">
  <c r="J96" i="6" l="1"/>
  <c r="G16" i="6" l="1"/>
  <c r="J15" i="6" l="1"/>
  <c r="I15" i="6"/>
  <c r="J14" i="6"/>
  <c r="I14" i="6"/>
</calcChain>
</file>

<file path=xl/sharedStrings.xml><?xml version="1.0" encoding="utf-8"?>
<sst xmlns="http://schemas.openxmlformats.org/spreadsheetml/2006/main" count="1169" uniqueCount="528">
  <si>
    <t>Projekta nosaukums</t>
  </si>
  <si>
    <t>Vidēja termiņa prioritāte</t>
  </si>
  <si>
    <t>Stratēģiskā atbilstība</t>
  </si>
  <si>
    <t>Indikatīvā summa (EUR)</t>
  </si>
  <si>
    <t>Pašvaldības budžets</t>
  </si>
  <si>
    <t>-</t>
  </si>
  <si>
    <t>Projekta īstenošanas periods</t>
  </si>
  <si>
    <t>Īstenošanas teritorija (pagasts, ciems, viss novads)</t>
  </si>
  <si>
    <t>Projekta mērkis, plānotie darbības rezultāti un to rezultatīvie rādītāji</t>
  </si>
  <si>
    <t>Valsts finansējums</t>
  </si>
  <si>
    <t>Finanšu instruments (EUR vai %, nosaukums)</t>
  </si>
  <si>
    <t>Uzdevums</t>
  </si>
  <si>
    <t>Papildinātība ar citiem projektiem (projekta Nr.)</t>
  </si>
  <si>
    <t>Atbildīgie par projektu īstenošanu un partneri</t>
  </si>
  <si>
    <t>Valsts, ESI fondu u.c. finanšu avotu nosaukums</t>
  </si>
  <si>
    <t>ESI fondu un cits ārējais finansējums</t>
  </si>
  <si>
    <t xml:space="preserve">Nr. </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</si>
  <si>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</si>
  <si>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</si>
  <si>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</si>
  <si>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</si>
  <si>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</si>
  <si>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</si>
  <si>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</si>
  <si>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</si>
  <si>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</si>
  <si>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</si>
  <si>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</si>
  <si>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</si>
  <si>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</si>
  <si>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</si>
  <si>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</si>
  <si>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</si>
  <si>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</si>
  <si>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</si>
  <si>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</si>
  <si>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</si>
  <si>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</si>
  <si>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</si>
  <si>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</si>
  <si>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</si>
  <si>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</si>
  <si>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</si>
  <si>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</si>
  <si>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</si>
  <si>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</si>
  <si>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</si>
  <si>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</si>
  <si>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</si>
  <si>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</si>
  <si>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</si>
  <si>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</si>
  <si>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</si>
  <si>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</si>
  <si>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</si>
  <si>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</si>
  <si>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</si>
  <si>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</si>
  <si>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</si>
  <si>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</si>
  <si>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</si>
  <si>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</si>
  <si>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</si>
  <si>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</si>
  <si>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</si>
  <si>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</si>
  <si>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</si>
  <si>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</si>
  <si>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</si>
  <si>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Ceļa nosaukums</t>
  </si>
  <si>
    <t>Piezīmes (grupa, garums)</t>
  </si>
  <si>
    <t>Ceļa nr.</t>
  </si>
  <si>
    <t>Indikatīvais finansējums (EUR)</t>
  </si>
  <si>
    <t>PIELIKUMS</t>
  </si>
  <si>
    <t>Ilūkstes novada pašvaldība</t>
  </si>
  <si>
    <t>Energoefektivitātes pasākumu īstenošana pašvaldības ēkās</t>
  </si>
  <si>
    <t>Ūdenssaimniecības attīstība Ilūkstes novada teritorijās</t>
  </si>
  <si>
    <t xml:space="preserve">Veselības aprūpes pieejamības uzlabošana Veselības centrā "Ilūkste" </t>
  </si>
  <si>
    <t>Vienotā novada centra bibliotēkas pakalpojumu kompleksa izveidošana "Ģimenes bibliotēka"</t>
  </si>
  <si>
    <t>Novada dabas taku infrastruktūras atjaunošana un piedāvājumu dažādošana</t>
  </si>
  <si>
    <t>Dabas lieguma "Pilskalnes Siguldiņa" ezeru kaskādes caurteces sistēmas un slūžu atjaunošana</t>
  </si>
  <si>
    <t>Jauniešu sociālās rehabilitācijas centra izveide ar iespējām apgūt profesionālo izglītību, dzīves izglītību un individuālo izaugsmi</t>
  </si>
  <si>
    <t>Dzīvnieku kopšanas pakalpojumu centra izveide profesionālās programmas apguves kvalitātes paaugstināšanai Bebrenes profesionālajā vidusskolā</t>
  </si>
  <si>
    <t>Daudzdzīvokļu namu iekšpagalmu un publiskās telpas labiekārtošana</t>
  </si>
  <si>
    <t>Vides risku mazināšana - Ilūkstes meliorācijas grāvju monitorings un atjaunošanas plāna izstrāde, tīrīšana</t>
  </si>
  <si>
    <t>Sakrālā mantojuma objektu atjaunošana Ilūkstes novadā</t>
  </si>
  <si>
    <t>Tiks precizēts</t>
  </si>
  <si>
    <t>Atbilstoši MK noteikumu prasībām</t>
  </si>
  <si>
    <t>Valsts budžets</t>
  </si>
  <si>
    <t>ELFLA, pašvaldības budžets, ceļu fonds</t>
  </si>
  <si>
    <t xml:space="preserve">Rekonstruētas ūdenssaimniecības sistēmas Ilūkstes novada ciemos </t>
  </si>
  <si>
    <t xml:space="preserve"> Ieviesti stacionārās paliatīvās aprūpes pakalpojumi, piesaistīti nepieciešamie speciālisti</t>
  </si>
  <si>
    <t>Pilnveidota dabas taku infrastruktūra, izstrādāti jauni tūrisma maršruti</t>
  </si>
  <si>
    <t>Izveidots jauniešu sociālās rehabilitācijas centrs</t>
  </si>
  <si>
    <t>Izveidots dzīvnieku kopšanas pakalpojumu centrs Bebrenē</t>
  </si>
  <si>
    <t>Veikta meliorācijas grāvju uzraudzība un tīrīšana</t>
  </si>
  <si>
    <t>Atjaunotas dabas lieguma „Pilskalnes Siguldiņa” ezeru ūdens līmeņa regulēšanas būves</t>
  </si>
  <si>
    <t>Ilūkstes Mūzikas un mākslas skolas darbības pilnveide</t>
  </si>
  <si>
    <t>Ilūkstes Mūzikas un mākslas skola</t>
  </si>
  <si>
    <t>Ilūkstes novada pašvaldības ceļu būvniecības (pārbūves) programma 2020.-2026. gadā</t>
  </si>
  <si>
    <t>Ilūkstes Raiņa vidusskolas darbības pilnveide</t>
  </si>
  <si>
    <t>Bērnu un pieaugušo bibliotēku apvienošana vienā, kur bibliotekāros pakalpojumus saņem visi vienkopus, un tiktu nodrošināta vides pieejamība.
Izveidotas āra lasītavas (lapeņu veidā) – jauna iespēja, jauns pakalpojums novada iedzīvotājiem, kur svaigā gaisā iespējams spēlēt āra spēles, lasīt jaunākos preses izdevumus, grāmatas, izmantot bezmaksas Wi-Fi un planšetdatorus. Lasītavas  piesaistīs jaunās ģimenes ar bērniem. Visiem ir iespēja saturīgi un interesanti pavadīt brīvo laiku.</t>
  </si>
  <si>
    <t>Ilūkstes Raiņa vidusskola</t>
  </si>
  <si>
    <t>Ilūkstes novada tūrisma informācijas centra izveide</t>
  </si>
  <si>
    <t>Ilūkstes novada Kultūras centra iekštelpu renovācija</t>
  </si>
  <si>
    <t>Pilskalnes pagasta pārvalde</t>
  </si>
  <si>
    <t>Dabas liegumā "Pilskalnes Siguldiņa" esošā Tartaka ezera tīrīšana</t>
  </si>
  <si>
    <t>Īstenota Tartaka ezera gultnes tīrīšana saskaņā ar dabas lieguma "Pilskalnes Siguldiņa" Dabas aizsardzības plānu. Rezultātā uzlaboti apstākļi ilgtspējīga tūrisma attīstībai novadā un paaugstināta konkurētspēja Sēlijā un Latgales reģionā.</t>
  </si>
  <si>
    <t>Senatnes garšu meklējot</t>
  </si>
  <si>
    <t>Bebrenes pagasta pārvalde</t>
  </si>
  <si>
    <t>Bebrenes kultūras nama infrastruktūras un materiāli tehniskās bāzes pilnveide</t>
  </si>
  <si>
    <t>Bebrenes pagasta pārvaldes, Kultūras nama, bibliotēkas, sociālo pakalpojumu centra ēkas renovācija</t>
  </si>
  <si>
    <t>Īstenota ēkas pārbūve, atjaunošana šādos iespējamos variantos: 
1. Kultūras nama lielās skatītāju zāles ar palīgtelpām demontāža un brīvdabas estrādes izveide.
2. Kultūras nama lielās skatītāju zāles ar palīgtelpām pārbūve.
Pārējai ēkas daļai īstenoti infrastruktūras pilnveides darbi:
- uzbūvēts slīpais jumts;
- rekonstruēta ēkas apkures sistēma;
 - veikta ēkas siltināšanu, logu un durvju nomaiņa;
 - atjaunotas komunikācijas; 
- veikts iekštelpu kosmētiskais remonts.</t>
  </si>
  <si>
    <t>Bebrenes muižas  parka teritorijas tūrisma potenciāla attīstība</t>
  </si>
  <si>
    <t>Īstenota Bebrenes muižas parka  teritorijas infrastruktūras pilnveide, attīstot tūrisma potenciālu. 
1) realizēta muižas vēsturiskā parka un dīķu sistēmas rekonstrukcijas plāna 2. kārta, kurā:
   - pilnveidots parka celiņu tīkls; 
   - uzbūvētas 2 lapenes; 
   - atjaunoti 3 tiltiņi;
   - iztīrīti 2 parka dīķīši; 
   - atjaunoti muižas kompleksa vēsturiskā žoga posmi;
   - papildināts parka stādījumu sortiments;
2) realizēta lielā muižas dīķa rekonstrukcijas 2. kārta, kurā:
   - atjaunots sarkanais tiltiņš uz Bebrupītes iztekas no dīķa;
   - izbūvēti celiņi, izvietoti soliņi pie dīķa;
   - izbūvēta peldoša pontonu laipu dīķī;
3) atjaunots muižas žogs;
4) uzbūvēta brīvdabas skatuve Bebrenes muižas ābeļdārzā;</t>
  </si>
  <si>
    <t>Bebrenes muižas ēkas tūrisma potenciāla attīstība</t>
  </si>
  <si>
    <t xml:space="preserve">Īstenota Bebrenes muižas ēkas infrastruktūras un materiāli tehniskās bāzes pilnveide, attīstot tūrisma potenciālu. Rezultātā Bebrenes muiža – ekskluzīvu piedzīvojumu mājvieta. 
1) muižas ēkas pagrabstāva un pazemes eju izpēte, nostiprināšana un atjaunošana; 
2) muižas ēkas apkures sistēmas rekonstrukcija;
3) iekštelpu un labierīcību atjaunošana;
4) atbilstošu mēbeļu un interjera priekšmetu iegāde;
5) retro tērpu, kostīmu un aksesuāru iegāde un izgatavošana, izveidojot jaunu tūrisma pakalpojumu; 
6) mansarda stāva atjaunošana.
</t>
  </si>
  <si>
    <t>Bebrenes muižas dzirnavu ēkas tūrisma potenciāla attīstība</t>
  </si>
  <si>
    <t>Bebrenes muižas virtuves (internāta) ēkas attīstība</t>
  </si>
  <si>
    <t>Bebrenes amatniecības un mājražotāju centra pilnveide</t>
  </si>
  <si>
    <t>Esošā amatniecības un mājražotāju centra, kas atrodas Bebrenes vispārizglītojošās un profesionālās vidusskolas 2. korpusa telpās,  pilnveide:
- atjaunota ēkas elektroinstalācija, ūdensapgāde, kanalizācija;
- atjaunotas labierīcības;
- veikts iekštelpu kosmētiskais remonts;
- iegādāts aprīkojums dažādu amatnieku un mājražotāju darbībai.</t>
  </si>
  <si>
    <t>Bebrene ir ļoti piemērota vieta dažādu nometņu organizēšanai, jo te ir dienesta viesnīca, ēdināšanas piedāvājums, sporta zāle, sporta  zirgi, skaista un labiekārtota vide ar dažādu aktivitāšu piedāvājuma iespējām. Lai to nodrošinātu:
- jāatjauno sporta stadions, volejbola un basketbola laukumi; 
- zirgu izjāžu manēža.</t>
  </si>
  <si>
    <t>Ilūkstes pirmsskolas izglītības iestādes "Zvaniņš” filiāles Bebrenē renovācija un funkciju attīstība</t>
  </si>
  <si>
    <t xml:space="preserve">Ilūkstes pirmsskolas izglītības iestādes "Zvaniņš” filiāles Bebrenē renovācija un funkciju attīstība. Nepieciešams: 
- uzlikt ēkai slīpo jumtu un nosiltināt ēku; 
- atjaunot komunikācijas; 
- veikt iekštelpu kosmētisko remontu; 
- atjaunot fizioterapeita kabinetu un rast iespēju vismaz 1x nedēļā fizioterapeita pieejamību;
- vismaz 1x nedēļā manikīra un pedikīra pakalpojumi;
- trenažieru zāles aprīkojuma atjaunošana un papildināšana.
Pašreiz vienā daļā telpu darbojas relaksācijas un veselības veicināšanas centrs, kur pieejama vingrošanas un trenažieru zāle, darbojas frizētava. Perspektīvā varētu piedāvāt telpas uzņēmējdarbības atbalstam. </t>
  </si>
  <si>
    <t>Bebrenes vispārizglītojošās un profesionālās vidusskolas dienesta viesnīcas ēkas labiekārtošana – modernas nometņu bāzes vietas izveide</t>
  </si>
  <si>
    <t>Īstenota Bebrenes vispārizglītojošās un profesionālās vidusskolas dienesta viesnīcas ēkas labiekārtošanas 2. kārta - 
- atjaunoti sanitārie mezgli, ierīkotas dušas;
- veikts telpu kosmētiskais remonts.
Rezultātā Bebrenes vispārizglītojošās un profesionālās vidusskolas bāze izveidota par konkurētspējīgu un modernu nometņu bāzes vietu.</t>
  </si>
  <si>
    <t>Dabas parka "Dvietes paliene" infrastruktūras pilnveide, uzturēšana un atjaunošana</t>
  </si>
  <si>
    <t>Īstenota dabas parka "Dvietes paliene" vides izglītības aktivitāšu pilnveidošane un attīstība:
- izveidota Zaļā klase Vērtežu meža masīvā - nojume ar galdu un soliem; 
- ieklāts cietais segums (rupja grants vai rupja mulča) jau esošai velotakai Vērtežu meža masīvā;
- izgatavots un uzstādīts ilgmūžīgs marķējums esošajai velotakai un pastaigu takai Vērtežu meža masīvā;
- uzbūvēta moderna un videi draudzīga "Dabas Māja" kokos dabas vērošanai.</t>
  </si>
  <si>
    <t>Dabas parka "Dvietes paliene" administrācijas izveide</t>
  </si>
  <si>
    <t>Attīstīta dabas parka "Dvietes paliene" administrācijas izveide, pilnveidojot tūrisma potenciālu un sekmējot dabas aizsardzību.
- attīstīta  dabas parka teritorijas pārraudzības organizācija, popularizēšana, vides izglītības ieviešana un apsaimniekošanas koordinēšana; 
- informācijas centra ēku "Gulbji"iegādāta pašvaldības īpašumā;
- atjaunots ēkas jumts;
- atjaunotas saimniecības ēkas; 
- izveidota dzeramā ūdens ņemšanas vieta.</t>
  </si>
  <si>
    <t>Vēsturiskās aptiekas ēkas "Doktorāts" renovācija un funkcionalitātes pilnveide Bebrenē</t>
  </si>
  <si>
    <t>Kopienas centra izveide Ilzē</t>
  </si>
  <si>
    <t>Veikta Akmeņupes dabas takas infrastruktūras elementu atjaunošana Bebrenē.</t>
  </si>
  <si>
    <t>Akmeņupes dabas takas infrastruktūras elementu atjaunošana Bebrenē</t>
  </si>
  <si>
    <t>54.</t>
  </si>
  <si>
    <t>viss novads</t>
  </si>
  <si>
    <t>Ilūkste</t>
  </si>
  <si>
    <t>Bebrenes pagasts</t>
  </si>
  <si>
    <t>Dvietes pagasts</t>
  </si>
  <si>
    <t>Pilskalnes pagasts</t>
  </si>
  <si>
    <t>Eglaines pagasts</t>
  </si>
  <si>
    <t>U.17.2.</t>
  </si>
  <si>
    <t>VTP6</t>
  </si>
  <si>
    <t>VTP5</t>
  </si>
  <si>
    <t>U.14.1.</t>
  </si>
  <si>
    <t>U.14.2.</t>
  </si>
  <si>
    <t>VTP1</t>
  </si>
  <si>
    <t>U.2.1.
U.2.3.</t>
  </si>
  <si>
    <t>U.16.1.</t>
  </si>
  <si>
    <t>U.4.2.</t>
  </si>
  <si>
    <t>VTP2</t>
  </si>
  <si>
    <t>U.3.2.</t>
  </si>
  <si>
    <t>VTP4</t>
  </si>
  <si>
    <t>U.12.3.</t>
  </si>
  <si>
    <t>U.12.4.</t>
  </si>
  <si>
    <t>U.2.3.</t>
  </si>
  <si>
    <t>U.12.2.
U.12.4.</t>
  </si>
  <si>
    <t>U.13.1.</t>
  </si>
  <si>
    <t>U.13.3.</t>
  </si>
  <si>
    <t>U.7.1.</t>
  </si>
  <si>
    <t>U.17.1.</t>
  </si>
  <si>
    <t>U.2.3.
U.5.2.</t>
  </si>
  <si>
    <t>U.3.4.</t>
  </si>
  <si>
    <t>U.15.1.</t>
  </si>
  <si>
    <t>VTP4
VTP5</t>
  </si>
  <si>
    <t>U.11.1.
U.14.2.</t>
  </si>
  <si>
    <t>U.12.4.
U.14.1.</t>
  </si>
  <si>
    <t>Bebrenes muižas zirgu staļļa ēkas tūrisma potenciāla attīstība</t>
  </si>
  <si>
    <t>U.3.2.
U.17.2.</t>
  </si>
  <si>
    <t>VTP1
VTP6</t>
  </si>
  <si>
    <t>VTP1
VTP2</t>
  </si>
  <si>
    <t>U.2.3.
U.4.2.</t>
  </si>
  <si>
    <t>U.4.2.
U.17.2.</t>
  </si>
  <si>
    <t>VTP2
VTP6</t>
  </si>
  <si>
    <t>U.1.1.</t>
  </si>
  <si>
    <t>Novada izglītības iestāžu infrastruktūras un materiāli tehniskās bāzes pilnveide</t>
  </si>
  <si>
    <t>Ilūkstes novada pašvaldība, Ilūkstes novada centrālā bibliotēka</t>
  </si>
  <si>
    <t>Iegādāta  skaņas, gaismas u.c. veida aparatūra kultūras iestādēm kvalitatīvu kultūras pasākumu organizēšanas nodrošināšanai. Modernizētas kultūras iestāžu iekštelpas.</t>
  </si>
  <si>
    <t>P. Sukatnieka vīnkopības un selekcijas centra attīstība</t>
  </si>
  <si>
    <t xml:space="preserve">Uzlabota telpu pieejamība un platība Mākslas programmas audzēkņiem - no pašreizējiem 0,5 m2 platība palielināta līdz normatīvos noteiktiem 3,0 m2. Ierīkotas telpas gleznotavai, zīmētavai, tekstilapstrādei, datorklasei, izstāžu zālei, inventāra uzglabāšanai.
Īstenota piebūves būvniecība Mūzikas skolas ēkai Jēkabpils iela 5A,  veidojot kultūrizglītības centru ar mūžizglītības iespējām no pirmsskolas vecuma līdz mūža nogalei.
Īstenota materiāli tehniskās bāzes pilnveide - iegādāti mūzikas instrumenti ansambļa, orķestra izveidei. Skolai veidojot  un attīstot kolektīvo  muzicēšanu ir iespējas aptvert lielāku klausītāju loku un iesaistīt lielāku dalībnieku skaitu.
- izveidota datorklase, piedāvājot audzēkņiem iespējas apgūt digitālo mākslu.  Rezultātā kvalitatīvāka un daudzpusīgāka programmas apguve un konkurentspējīga izglītības mākslas jomā. </t>
  </si>
  <si>
    <t>Īstenota Bebrenes muižas kompleksa ēkas - zirgu staļļa-  infrastruktūras pilnveide, attīstot tūrisma potenciālu. Veikta muižas zirgu staļļu ēkas renovācija:
- retro tehnikas un zirglietu ekspozīcijas (krātuves) ierīkošana:
- renovēta ēka, atjaunota elektroinstalācija,
- restaurēta retro tehnika.</t>
  </si>
  <si>
    <t xml:space="preserve">Īstenota Bebrenes muižas kompleksas ēkas - dzirnavas -  infrastruktūras pilnveide, attīstot tūrisma potenciālu.  Īstenots Bebrenes muižas kompleksa dzirnavu ēku renovācijas 2. posms:
- ierīkota apkure, kanalizācija, ūdensvads;
- īstenota vēsturisko agregātu atjaunošana, aprīkojuma iegāde;
- renovēta dzirnavnieka mājiņa.
</t>
  </si>
  <si>
    <t>Īstenota Ilzes vēsturiskās skolas ēkas renovācija – izveidots kopienas, sabiedrisko aktivitāšu cents Ilzes iedzīvotājiem.  Lai saglabātu ēkas funkcionalitāti, nepieciešama:
- ēkas jumta un logu nomaiņa; 
- telpu remonts; 
- elektroinstalācijas un labierīcības telpu atjaunošana; 
- lokālas apkures ierīkošana;
- aprīkojuma un mēbeļu iegāde.</t>
  </si>
  <si>
    <t>Īstenoti sakrālā mantojuma objektu rekonstrukcijas projekti.</t>
  </si>
  <si>
    <t>Pilskalnes pagasta Ludvigovā savulaik bija pamatīga māja, tagad no ēkas palicis tikai skurstenis, kuru nepieciešams restaurēt. Atrodas uz pašvaldības zemes.</t>
  </si>
  <si>
    <t>Ezermalas promenādes izveide Subatē</t>
  </si>
  <si>
    <t>Subate</t>
  </si>
  <si>
    <t>Atbilstoši MK noteikumu un Latgales programmas prasībām</t>
  </si>
  <si>
    <t>pašvaldības budžets</t>
  </si>
  <si>
    <t>Atbalsta programma vietas potenciāla un iedzīvotāju iniciatīvu attīstīšanai Ilūkstes novadā</t>
  </si>
  <si>
    <t>Apsaimniekošanas pakalpojuma sniegšanas kvalitātes uzlabošana un modernizācija</t>
  </si>
  <si>
    <t>SIA Ornaments</t>
  </si>
  <si>
    <t>Starpnovadu sadarbība vietas popularizēšanai,  vietējo ražotāju atbalstam un tūrisma infrastruktūras iekārtošanai un attīstībai</t>
  </si>
  <si>
    <t>Veicināt Subates-Ilūkstes novada kūrortpilsētiņas atpazīstamību, popularitāti,  stimulēt tūrsma un pakalpojuma nozares attīstību Subates mazpilsētā. Rezultātā tiek labiekārtota Lielā un Mazā Subates ezera krasts un piegulošā parka teritorija, stiprināta sadarbība ar pārrobežu novadiem.</t>
  </si>
  <si>
    <t>Atbalsta programma uzņēmējdarbības uzsākšanai un stiprināšanai Ilūkstes novadā</t>
  </si>
  <si>
    <t>Jelgavas iela</t>
  </si>
  <si>
    <t>Jaunatnes starptautisko programmu aģentūras projekts “PROTI un DARI” (SAM 8.3.3.)</t>
  </si>
  <si>
    <t>ESF, JSPA, pašvaldības budžets</t>
  </si>
  <si>
    <t>Projekts “Atbalsts izglītojamo individuālo kompetenču attīstībai” (SAM 8.3.2.2.)</t>
  </si>
  <si>
    <t>Projekts “Pasākumi vietējās sabiedrības veselības veicināšanai un slimību profilaksei Ilūkstes novadā” (SAM 9.2.4.2.)</t>
  </si>
  <si>
    <t>Apkures sistēmu modernizācija pašvaldības ēkās Eglaines pagastā</t>
  </si>
  <si>
    <t>Projekts “Atbalsts priekšlaicīgas mācību pārtraukšanas samazināšanai" (SAM 8.3.4.0.)</t>
  </si>
  <si>
    <t>Projekta mērķis: Nodrošināt Latvijas izglītības pakalpojumu daudzveidību, kas balstīti uz individuālās mācību pieejas attīstību un ieviešanu vispārējās izglītības iestādēs, tādējādi uzlabojot izglītojamo kompetences un mācību sasniegumus.</t>
  </si>
  <si>
    <t>ESF</t>
  </si>
  <si>
    <t>Projekts “Karjeras atbalsts vispārējās un profesionālās izglītības iestādēs” (sadarbībā ar Valsts izglītības attīstības aģentūru) (SAM 8.3.5.0.)</t>
  </si>
  <si>
    <t>Projekta specifiskais mērķis: uzlabot pieeju karjeras atbalstam izglītojamiem vispārējās un profesionālās izglītības iestādēs.</t>
  </si>
  <si>
    <t>ESF, VBD</t>
  </si>
  <si>
    <t>Projekts “Nodarbināto personu profesionālās kompetences pilnveide” (SAM 8.4.1.0.)</t>
  </si>
  <si>
    <t>Projekta mērķis: Pilnveidot nodarbināto personu profesionālo kompetenci, lai laikus novērstu darbaspēka kvalifikācijas neatbilstību darba tirgus pieprasījumam, veicinātu strādājošo konkurētspēju un darba produktivitātes pieaugumu.</t>
  </si>
  <si>
    <t>Mērķis: Uzlabot pieejamību veselības veicināšanas un slimību profilakses pakalpojumiem visiem Ilūkstes novada iedzīvotājiem, jo īpaši teritoriālās, nabadzības un sociālās atstumtības riskam pakļautajiem iedzīvotājiem, īstenojot novada mērogā pasākumus.</t>
  </si>
  <si>
    <t>Summa tiek kompensēta pēc faktiskā izlietojuma</t>
  </si>
  <si>
    <t>Izglītības kvalitātes valsts dienests (IKVD) īsteno Eiropas Sociālā fonda projektu Nr. 8.3.4.0/16/I/001 “Atbalsts priekšlaicīgas mācību pārtraukšanas samazināšanai”, lai mazinātu to izglītojamo skaitu, kas pārtrauc mācības. Paredzēts iesaistīt vismaz 80% pašvaldību, aptverot ne mazāk kā 665 vispārējās un profesionālās izglītības iestādes.</t>
  </si>
  <si>
    <t>Ilūkstes novada pašvaldība, IKVD, izglītības iestādes</t>
  </si>
  <si>
    <t>Ilūkstes novada pašvaldība, izglītības iestādes</t>
  </si>
  <si>
    <t>VIAA, NVA, Ilūkstes novada pašvaldība, izglītības iestādes</t>
  </si>
  <si>
    <t>Summa tiek kompensēta pēc faktiskā izlietojuma, nodrošinot sociālās rehabilitācijas pakalpojumus mērķa grupām</t>
  </si>
  <si>
    <t xml:space="preserve">ESF projekta “Deinstitucionalizācija” ietvaros ar ES fondu finansējuma atbalstu tika paredzēts attīstīt kvalitatīvu institucionālai aprūpei alternatīvu sociālo pakalpojumu dzīvesvietā un ģimeniskai videi pietuvinātu pakalpojumu pieejamību personām ar invaliditāti un bērniem. </t>
  </si>
  <si>
    <t xml:space="preserve">ESF Jaunatnes starptautisko programmu aģentūras projekta „PROTI un DARI” īstenošanu. Projekta mērķa grupa ir jaunieši 15-29 gadi, kuri nestrādā un nemācās. Galvenās projektā ietvertās aktivitātes ir vērstas uz jauniešu darba prasmju apguvi. Paredzēti jauniešu informēšanas pasākumi, iesaistot pašvaldības stratēģiskos partnerus (piemēram, organizējot radošās darbnīcas, tikšanās ar darba devējiem u.c.), kā rezultātā tiktu sekmēta jauniešu iesaistīšanās dažādās sabiedriskajās aktivitātes. </t>
  </si>
  <si>
    <t>Ēkas Skolas iela 41, Eglaine, renovācija</t>
  </si>
  <si>
    <t xml:space="preserve">Leišmalīte - pārnovadu tūrisma objekta attīstīšana </t>
  </si>
  <si>
    <t>Gājēju ielas izveide Ilūkstē (Stadiona iela)</t>
  </si>
  <si>
    <t>Projekts “Deinstitucionalizācija” (SAM 9.2.2.)</t>
  </si>
  <si>
    <t>Projekts "Amatniecība bez robežām", akronīms "Crafts", (Nr. LV-RU-018)</t>
  </si>
  <si>
    <t>Novada administratīvajā teritorijā izveidota efektīva un moderna atkritumu apsaimniekošanas sistēma ar tās infrastruktūru pašvaldības funkciju nodrošināšanai.</t>
  </si>
  <si>
    <t>Atkritumu apsaimniekošanas infrastruktūras uzlabošana un attīstīšana</t>
  </si>
  <si>
    <t>Ilūkstes novada pašvaldība, Daugavpils pilsēta</t>
  </si>
  <si>
    <t>Amatniecības aprīkojuma iegāde kokapstrādei ar mērķi attīstīt uzņēmējdarbības vidi amatniecības nozarē, kas veicinās un paplašinās vietējo amatnieku darbotiesspēju</t>
  </si>
  <si>
    <t>ERAF, Pašvaldības budžets, VBD</t>
  </si>
  <si>
    <t>Bebrenes sporta stadiona un zirgu izjāžu laukuma renovācija – sporta nometņu treniņu vieta</t>
  </si>
  <si>
    <t>DAP, Pašvaldības budžets</t>
  </si>
  <si>
    <t>ESI fondi, pašvaldības budžets, VBD</t>
  </si>
  <si>
    <t>ESI fondi, pašvaldības budžets</t>
  </si>
  <si>
    <t>ERAF, Pašvaldības budžets</t>
  </si>
  <si>
    <t>Pārrobežu sadarbības programma, pašvaldības budžets</t>
  </si>
  <si>
    <t>Pārrobežu sadarbības programma</t>
  </si>
  <si>
    <t>Sadarbības projekts “Degradēto rūpniecisko teritoriju reģenerācija Daugavpils pilsētas un Ilūkstes novada teritorijās II kārta” (SAM 5.6.2.)</t>
  </si>
  <si>
    <t>Pārrobežu sadarbības programma, LIFE programma</t>
  </si>
  <si>
    <t>Pašvaldības budžets, Pārrobežu sadarbības programma</t>
  </si>
  <si>
    <t>ERAF, pašvaldības budžets</t>
  </si>
  <si>
    <t>Sociālais dienests</t>
  </si>
  <si>
    <t>ESF, pašvaldības budžets, VBD</t>
  </si>
  <si>
    <t>ESF VBD</t>
  </si>
  <si>
    <t>Administratīvā teritorija</t>
  </si>
  <si>
    <t>Nr.
p.k.</t>
  </si>
  <si>
    <t>55.</t>
  </si>
  <si>
    <t>56.</t>
  </si>
  <si>
    <t>57.</t>
  </si>
  <si>
    <t>58.</t>
  </si>
  <si>
    <t>59.</t>
  </si>
  <si>
    <t>60.</t>
  </si>
  <si>
    <t>61.</t>
  </si>
  <si>
    <t>62.</t>
  </si>
  <si>
    <t>63.</t>
  </si>
  <si>
    <t>64.</t>
  </si>
  <si>
    <t>U.14.3.</t>
  </si>
  <si>
    <t>U.12.2.
U.16.1.</t>
  </si>
  <si>
    <t>VTP4
VTP6</t>
  </si>
  <si>
    <t>U.11.2.</t>
  </si>
  <si>
    <t>U.15.3.</t>
  </si>
  <si>
    <t>U.2.1.</t>
  </si>
  <si>
    <t>U.4.3.</t>
  </si>
  <si>
    <t>U.11.1.</t>
  </si>
  <si>
    <t>U.1.3.</t>
  </si>
  <si>
    <t>U.1.3.
U.2.1.</t>
  </si>
  <si>
    <t>65.</t>
  </si>
  <si>
    <t>Mazā Subates ezera piegulošās publiskās teritorijas labiekārtošana</t>
  </si>
  <si>
    <t>66.</t>
  </si>
  <si>
    <t xml:space="preserve">U.11.3.  U.12.3 </t>
  </si>
  <si>
    <t>U.14.1. U.12.4.</t>
  </si>
  <si>
    <t xml:space="preserve">VTP4
</t>
  </si>
  <si>
    <t xml:space="preserve">Mājražošanas un vietējo ražotāju darbības veicināšana, izveidojot platformu saražotās produkcijas realizēšani tirgū un vietējās produkcijas popularizēšanai tūrisma maršrutos un piedāvājumā. </t>
  </si>
  <si>
    <t xml:space="preserve">Patstāvīgas tirdzniecības vietu (tirgus) izveide Ilūkstē </t>
  </si>
  <si>
    <t xml:space="preserve">Veloinfrastruktūras attīstīšana Ilūkstes novadā </t>
  </si>
  <si>
    <t>67.</t>
  </si>
  <si>
    <t>LPR, Ilūkstes novada pašvaldība</t>
  </si>
  <si>
    <t>U.14.1</t>
  </si>
  <si>
    <t xml:space="preserve">Ilūkstes pirmsskolas izglītības iestādes “Zvaniņš” telpu remonts </t>
  </si>
  <si>
    <t xml:space="preserve">Telpu labiekārtošanas un atjaunošanas remontdarbi 5 grupās, veicot novecojušās inženierkomunikācijas nomaiņu,  elektroinstalācijas darbus, virtuvīšu un sanitāro telpu remontu, jaunas santehnikas uzstādīšanu, radiatoru nomaiņu, u.c. Darbienm tiek izraudzīti bērnudārza videi ļoti piemēroti krāsu toņi un materiāli, piemēram – trokšņus slāpējošs un neslīdošs linolejs. </t>
  </si>
  <si>
    <t>Izveidota koncertiem piemērota zāle. Atjaunotas pirmā stāva zāles, foajē, kafejnīca; veikta grīdas seguma atjaunošana. Ierīkotas telpas inventāra glabāšanai otrajā stāvā, vai veikta to atjaunošana.</t>
  </si>
  <si>
    <t>Ilūkstes novada pagastu pārvaldes</t>
  </si>
  <si>
    <t>Materiāli tehniskās bāzes pilnveide Ilūkstes novada kultūras namos</t>
  </si>
  <si>
    <t>LVAF, pašvaldības budžets</t>
  </si>
  <si>
    <t xml:space="preserve"> Projekta mērķis ir mazināt antropogēno ietekmi uz dabas lieguma „Pilskalnes Siguldiņa” biotopu un aizsargājamajām sugām. Izglītot sabiedrību par dabas vērtībām un procesiem dabas liegumā, kā arī dabas vērtību saglabāšanas nepieciešamību. Tādējādi veicināt ilgtspējīgu tūrisma attīstību, ievērojot vides aizsardzības prasības, biotopu daudzveidības saglabāšanas un ekosistēmas aizsardzības principus.</t>
  </si>
  <si>
    <t>Projekta mērķis ir mazināt antropogēno ietekmi uz dabas lieguma „Pilskalnes Siguldiņa” biotopiem un aizsargājamajām sugām. Tādejādi veicināt  ilgtspējīgu tūrisma attīstību, ievērojot vides aizsardzības prasības, biotopu daudzveidības saglabāšanas un ekosistēmas aizsardzības principus.</t>
  </si>
  <si>
    <t>Ilūkstes novada pašvaldība,Pilskalnes pagasta pārvalde</t>
  </si>
  <si>
    <t>Ilūkstes novada pašvaldība, Pilskalnes pagasta pārvalde</t>
  </si>
  <si>
    <t>Brīvības iela</t>
  </si>
  <si>
    <t>Senči-Ilūkste</t>
  </si>
  <si>
    <t>Saulītes - Ozoldārzi</t>
  </si>
  <si>
    <t>0.680 km; 2021.gads</t>
  </si>
  <si>
    <t>Pārrobežu sadarbības programma, LIFE programma, LVAF</t>
  </si>
  <si>
    <t>Viedo risinājumu ieviešana tūrisma infrastruktūras attīstīšanai Eglaines pagastā</t>
  </si>
  <si>
    <t>Mobilā bibliotekāro pakalpojumu nodrošināšana lauku teritorijās Ilūkstes novadā</t>
  </si>
  <si>
    <t>Mobila un digitalizēta pakalpojuma nodrošināšana iedzīvotājiem lauku reģionos. Izveidots  "Bibliobuss" - elektroautobus (AER), kurš ilgtspējīgā veidā nodrošina grāmatu izsniegšanu, WIFI pakalpojuma izmantošanu, iekļaujot profesionālu palīdzības sniegšanu lasītājiem lauku teritorijās.</t>
  </si>
  <si>
    <t>Renovēta Lašu pils sarga mājiņa - atjaunošana vēsturiskā izskatā un tūrisma informācijas centra izveidošana, digitālā tehnoloģiju ierīkošana, energoefektivitātes pasākumu īstenošana.</t>
  </si>
  <si>
    <t>Vēsturiskā Lašu parka atjaunošana Eglaines</t>
  </si>
  <si>
    <t>Ilūkstes noavada pašvaldība, Eglaines pagasta pārvalde</t>
  </si>
  <si>
    <t>Lašu parka atjaunošana, veicot tā zinātnisko izpēti un plāna izstrādi. Atpūtas zonas ierīkošana Lašu pilskalnā, teritorijas labiekārtošana, skatu platformas izveide. Veselības maršruta (takas) izveide.</t>
  </si>
  <si>
    <t>Rekonstruētas ielas Ilūkstes pilsēta un Subates pilsētā, rekonstruēti pašvaldības autoceļi pagastu teritorijās</t>
  </si>
  <si>
    <t>Pašvaldības investīciju projekti</t>
  </si>
  <si>
    <t>"Atpūtas parks” izveide</t>
  </si>
  <si>
    <t>Mākslinieku zonas izveide Ilūsktes pilsētas estrādē</t>
  </si>
  <si>
    <t>Priežu iela</t>
  </si>
  <si>
    <t>0.810 km; 2021.gads; grants seguma remonts</t>
  </si>
  <si>
    <t>0.570 km; 2021.gads; grants seguma remonts</t>
  </si>
  <si>
    <t>Domes iela</t>
  </si>
  <si>
    <t>80-16</t>
  </si>
  <si>
    <t>80-17</t>
  </si>
  <si>
    <t>Dvietes pansijas "Mūsmājas "Dižkoks"" sporta zāles atjaunošana</t>
  </si>
  <si>
    <t>Bebrenes kinozāles ēkas daļas konservācija</t>
  </si>
  <si>
    <t>Konservācijas nepieciešamību pamato Būvniecības valsts kontroles biroja Tehniskās apsekošanas atzinums par ēkas tehnisko stāvokli</t>
  </si>
  <si>
    <t xml:space="preserve">Īstenota pastāvīga Ilūkstes novada izglītības iestāžu (Ilūkstes Raiņa vidusskola, Bebrenes VPV)  infrastruktūras un materiāli tehniskās bāzes pilnveide saskaņā ar izglītības nozares attīstības plānu. </t>
  </si>
  <si>
    <t>Atbalsts iedzīvotāju iniciatīvām vietas potenciāla attīstīšanai, sabiedriskā labuma ieceru īstenošanā. Tiek realizētas inovatīvas un sabiedrībā nepieciešanmas idejas apkārtējās vides, labsajūtas uzlabošanai vietējās kopienās, grantu konkursa kārtībā.</t>
  </si>
  <si>
    <t>Uzņēmējdarbības stiprināšana un atbalsta sniegšana to uzsākot. Tiek veicināta jaunu uzņēmumu veidošanās, stiprināta to ilgtspējīga darbība, paredzot grantu atbalstu saimnieciskās darbības īstenošanai Ilūkstes novadā,  grantu konkursa kārtībā..</t>
  </si>
  <si>
    <t>Ilūkstes Raiņa vidusskolas sporta bāzes pilnveide un teritorijas labiekārtošana</t>
  </si>
  <si>
    <t>Piegulošās teritorijas labiekārtošana (Raiņa iela 49, Ilūkste):  pie izglītības esošais sporta laukums aprīkots ar basketbola groziem, volejbola tīklu, futbola vārtiem. Izveidots skrejceliņš, laukuma segums.</t>
  </si>
  <si>
    <t>Dabas lieguma "Pilskalnes Siguldiņa" Dubupītes dambja remonts</t>
  </si>
  <si>
    <t xml:space="preserve">Bebrenes VPV telpas remonts ekspozīciju zāles ierīkošanai </t>
  </si>
  <si>
    <t>26.</t>
  </si>
  <si>
    <t>Centrālās siltumapgādes tīklu paplašināšana Ilūkstes novadā</t>
  </si>
  <si>
    <t>Veikta siltumapgādes sistēmas rekonstrukcija, optimizācija un paplašināšana Ilūkstes novada pilsētās un ciematos, ieviešot AER pielietošanu ar atbilstošu tehnoloģisko bāzi</t>
  </si>
  <si>
    <t>Gājēju iela kā pilsētvides sastāvdaļa sabiedrisko pasākumu nodrošināšanai un iedzīvotāju laklājībai Ilūkstes pilsētā (Stadiona iela). Viedie risinājumi apgaismojuma instalāciju, atpūtas zonu izbūvei, veidojot pilsētvidei energoefektīvus vides objektus</t>
  </si>
  <si>
    <t>Bebrenes VPV apkures sistēmas pārbūve</t>
  </si>
  <si>
    <t>Bebrenes vispārizglītojošās un profesionālās vidusskolas ēkas apsaimniekošanas (atjaunošanas) pasākumi apkures sistēmas modernizācijai</t>
  </si>
  <si>
    <t>Energoefektīvu risinājumu ieviešana ēkas "Kopā darīšanas vieta"  (Brīvības iela 3,Ilūkste)  apsaimniekošanā</t>
  </si>
  <si>
    <t xml:space="preserve">"Kopā darīšanas vieta" veidota ar mērķi stimulēt, vienot nevalstisko organizāciju savstarpējo komunikāciju un komunikāciju ar pašvaldību, valsts institūcijām, veidojot vietu radošo un formālo pasākumu īstenošanai. Telpām (Brīvības iela 3, Ilūkste) veikts kosmētiskais remonts, bet ir nepieciešams veikt jumta renovāciju un ārējās fasādes remontu, lai saglabātu ēkas tehnisko stāvokli. </t>
  </si>
  <si>
    <t>Centra "Kopā darīšanas vieta" ar digitālās infrastruktūras bāzi izveide</t>
  </si>
  <si>
    <t>ES fondi, Pārrobežu sadarbības programma, pašvaldības budžets</t>
  </si>
  <si>
    <t xml:space="preserve">Atjaunota viena no pasākumu publiskās pulcēšanas vietām- estrāde.  Labiekārtota skatītāju un mākslinieku zona, atjaunots piesēgums elektrotīklam. </t>
  </si>
  <si>
    <t>Subates Ezermalas parka labiekārtošana vietējās dzīvesvides kvalitātes paaugstināšanai un tūrisma veicināšanai. Rezultātā pilnveidota parka teritorija, nodrošināts energoefektīvs apgaismojums, ierīkota āra atpūtas vieta, pilnveidota bērnu rotaļu zona ar saistošiem un izzinošiem vides elementiem, izveidota publiskā peldvieta ar jaunām ūdens aktivitāšu iespējām. Subates Ezermalas parks kļūst par  rekreācijas tūrisma reģionālo galamērķi.</t>
  </si>
  <si>
    <t>Subates estrādes rekonstrukcija</t>
  </si>
  <si>
    <t>Atbalsts kopienām. Nevalstiskā sektora darbības stimulēšanai un aktīvo iedzīvotāju atbalstam  Ilūkstes novadā nepieciešams nodrošināt pilnvērtīgu bāzi attālinātai komunikācijai ar iespēju saņemt palīdzību un izglītoties (piem. organizēt izglītojošus  tematiskos kursus, piesaistot speciālistus)</t>
  </si>
  <si>
    <t>Projekts: Gājēju tiltu remonts dabas lieguma „Pilskalnes Siguldiņa” tūrisma takā „Sprīdītis” (Nr.1-08/98/2020)</t>
  </si>
  <si>
    <t>Projekts: Dabas lieguma „Pilskalnes Siguldiņa” tūrisma takas „Sprīdītis” infrastruktūras atjaunošana (Nr.1-08/97/2020)</t>
  </si>
  <si>
    <t>Atbilstoši MK noteikumu un Latgales programmas prasībām. Uzņēmējdarbībai labvēlīgas vides un infrastruktūras attīstīšana</t>
  </si>
  <si>
    <t xml:space="preserve">Vienota, digitalizēta  administratīvā tīkla izveide tūrismā </t>
  </si>
  <si>
    <t>Īstenoti daudzdzīvokļu māju pagalmu un publiskās ārtelpas labiekārtošanas projekti, uzsvaru liekot uz zaļo infrastruktūru</t>
  </si>
  <si>
    <t>Ilūkstes novada dabas teirotiju (parki, alejas, skvēri) novērtēšana, dendroloģisko un vēsturisko plānu izstrāde (sertificētu ekspertupiesaiste), dabas vērtību saglabāšana un atjaunošana par Ilūkstes novada zaļajām atpūtas zonām, nodrošinot gan vides pieejamību, gan atpūtas elementus (soliņi, lapenes, ugunskura vietas) ar atbilstošiem apsaimniekošanas pasākumiem.</t>
  </si>
  <si>
    <t>Krasta iela</t>
  </si>
  <si>
    <t>Pļavu iela</t>
  </si>
  <si>
    <t>0.250 km, 2021.gads; ceļa norobežojošo barjeru uzstādīšana</t>
  </si>
  <si>
    <t>0.710 km, 2021.gads; asfalta seguma atjaunošana</t>
  </si>
  <si>
    <t>0.400 km; 2021.gads; dubultās virsmas ceļa apstrāde</t>
  </si>
  <si>
    <t>0.439 km; 2023.gads</t>
  </si>
  <si>
    <t>0.860 km; 2022.gads</t>
  </si>
  <si>
    <t>0.610 km; 2022.gads</t>
  </si>
  <si>
    <t>0.600 km; 2023.gads; asfalta seguma atjaunošana</t>
  </si>
  <si>
    <t xml:space="preserve">Vietējā tūrisma veicināšanai un veselīga dzīvesveida popularizēšanai attīstīta veloinfrastruktūra Ilūkstes novadā, kas iekļauta reģionāla mēroga velomaršrutos ar vietējiem apskates objektiem. Vienota un tematiski dalīta digitālā maršruta izstrāde. Ilūkstes savienojamība ar ciematiem. </t>
  </si>
  <si>
    <t>Elektroauto parka izveide pašvaldības funkciju un pakalpojumu nodrošināšanai</t>
  </si>
  <si>
    <t>Ilūkstes novada pašvaldība, SIA ORNAMENTS</t>
  </si>
  <si>
    <t>Samazinot SEG emisijas apjomu, plānota esošo transportlīdzekļu pakāpeniska nomaiņa pret elektroautomobiļiem pašvaldības iestāžu  darba procesa nodrošināšanai (Soc.dienests, izglītības iestādes, Sporta skola), veicinot mobilitāti un neatkarību, un elektroautobusu iegāde skolēnu pārvadājumiem.</t>
  </si>
  <si>
    <t>pašvaldības budžets, LAD LEADER</t>
  </si>
  <si>
    <t>68.</t>
  </si>
  <si>
    <t>69.</t>
  </si>
  <si>
    <t>Ilūkstes novada degradēto teritoriju novērtēšana, tehnisko projektu izstrāde to atjaunošanai par uzņēmejdarbībai pievilcīgu vidi.</t>
  </si>
  <si>
    <t>Atbalsta centra cilvēkiem ar invaliditāti un to tuviniekiem izveide Ilūkstē</t>
  </si>
  <si>
    <t>Atbalstošas vides radīšana cilvēkiem ar invaliditāti un viņu tuviniekiem, sniedzot sociālos pakalpojumus, speciālistu konsultācijas (Kastaņu iela 38 A)</t>
  </si>
  <si>
    <t>Ilūkstes novada pašvaldība, Sociālais dienests</t>
  </si>
  <si>
    <t>Paaugstināta Ilūkstes novada pašvaldības ēku energoefektivitāte. Viedo risinājumu integrēšana situmapgādē, elektroapgādē, ūdens pateriņa mazināšanai (t.sk. sociālo dzīvokļu māja Brīvības iela 17, Ilūkste)</t>
  </si>
  <si>
    <t>70.</t>
  </si>
  <si>
    <t>71.</t>
  </si>
  <si>
    <t xml:space="preserve">Digitālās platformas izveide, tehniskās infrastruktūras iegāde modernizētai sociālo pakalpojumu sniegšanai Ilūkstes novadā. </t>
  </si>
  <si>
    <t>"E-aprūpe" digitālās platformas izveide</t>
  </si>
  <si>
    <t>ERAF, pašvaldības budžets, VBD</t>
  </si>
  <si>
    <t>Industriālās parka attīstība "Mežlīči" teritorijā (Ilūkste)</t>
  </si>
  <si>
    <t>U.15.1</t>
  </si>
  <si>
    <t>U.4.2.U.7.2.</t>
  </si>
  <si>
    <t>U.12.2.</t>
  </si>
  <si>
    <t>U.14.4</t>
  </si>
  <si>
    <t xml:space="preserve">VTP5; VTP4
</t>
  </si>
  <si>
    <t>U.13.2. U.14,1. U.12.4.</t>
  </si>
  <si>
    <t>VTP1; VTP5</t>
  </si>
  <si>
    <t>U.1.1., U.12.2. U.12.4.</t>
  </si>
  <si>
    <t>U.11.2. U.12.3.</t>
  </si>
  <si>
    <t>U.2.3. U.5.2</t>
  </si>
  <si>
    <t>VTP1; VTP2</t>
  </si>
  <si>
    <t>Tūrisma centra un administrācijas izveide ar digidalizētu datu ievākšanas, uzkrāšanas un pašniegšanas bāzi ar inovatīvu infrastruktūru</t>
  </si>
  <si>
    <t>U.17,1</t>
  </si>
  <si>
    <t>Ģērbtuvju uzstādīšana Ilūkstes pilsētas estrādē (Grāvju iela 2A) ar atbilstošu aprīkojumu</t>
  </si>
  <si>
    <t>U.3.2</t>
  </si>
  <si>
    <t>U.5.2</t>
  </si>
  <si>
    <t>U.3.1., U.3.3</t>
  </si>
  <si>
    <t>VPT3</t>
  </si>
  <si>
    <t>U.10.2, U.10.3</t>
  </si>
  <si>
    <t>Vīnkopības un selekcijas centrs kā iecienīts tūrisma apskates objekts. Attīstīta tūristu uzņemšanas (publiskā) telpa ar labiekārtotu vīna pagrabu un terasi apvienojumā ar IKT risinājumiem.</t>
  </si>
  <si>
    <t>72.</t>
  </si>
  <si>
    <t>Dvietes muižas parka un tilta atjaunošana saskaņā ar ainavu parka un denroloģisko stādījumu plānu.</t>
  </si>
  <si>
    <t xml:space="preserve">Vēsturiskā laukakmens tilta un ainavu parka infrastruktūras atjaunošana Dvietē </t>
  </si>
  <si>
    <t>Nodrošinātas mūsdienīgas informācijas un komunikāciju tehnoloģijas:
- atjaunotas iekārtas esošajā datorkabinetā (22 gab.);
- iekārtots jauns datorkabinets, nodrošinot jebkurā mācību priekšmetā vadīt stundas datorkabinetā;
- iegādāti 4 planšetdatoru komplekti (pa 18-20 gabaliem atbilstoši klašu lielumam), kas izmantojami jebkurā mācību kabinetā stundu organizēšanai;
- robotikas nodarbību pilnveide - iegādāti jauni Lego un elektroniskie roboti nodarbībām.
Dabaszinību kabineta aprīkojuma atjaunošana.</t>
  </si>
  <si>
    <t>Izpētes dokumentācijas sagatavošana dabas teritoriju (parki, alejas, skvēri) tīkla attīstība un infrastruktūras atjaunošanai</t>
  </si>
  <si>
    <t>Digitalizēta Ilūkstes novada mājražotāju tīkla izveide</t>
  </si>
  <si>
    <t>Apzinot Ilūkstes novada mājražotājus un sniedzot tiem atbalstu uzņēmējdarbības veicināšanai, vienotas digitālas platformas (lietotnes) izveide ar vietējā produkta zīmi  produkcijas vietējam noietam</t>
  </si>
  <si>
    <t>Bijušās Dvietes skolas ēkas sporta zāles remonts  - sporta infrastruktūras un tehniskās bāzes uzlabošanai.</t>
  </si>
  <si>
    <t>Nepieciešams nodrošināt tehnisko bāzi izglītības programmu pilnveidei un dažādošanai.</t>
  </si>
  <si>
    <t xml:space="preserve">Dabas liegumā "Pilskalnes Siguldiņa" Dubupītes novecojošā dambja atjaunošana. </t>
  </si>
  <si>
    <t>Veikta tehniskā parka (transports, aprīkojums) modernizācija, kas ļauj sniegt kvalitatīvus pakalpojumus Ilūkstes novada iedzīvotājiem.</t>
  </si>
  <si>
    <t>44., 50., 52.</t>
  </si>
  <si>
    <t>60., 63.</t>
  </si>
  <si>
    <t>49., 50., 62., 63.,64., 72.</t>
  </si>
  <si>
    <t>44., 51., 52., 67</t>
  </si>
  <si>
    <t>44., 50., 51.., 67.</t>
  </si>
  <si>
    <t>63.., 67.</t>
  </si>
  <si>
    <t>60..,67.</t>
  </si>
  <si>
    <t>73.</t>
  </si>
  <si>
    <t>Koka muzeja izveide Šēderē</t>
  </si>
  <si>
    <t>Šēderes kultūras nama (vēsturiskās ēkas) jumta seguma nomaiņa</t>
  </si>
  <si>
    <t>Šēdere</t>
  </si>
  <si>
    <t>U.12.1.</t>
  </si>
  <si>
    <t>Vēsturiskās ēkas- Šēderes kultūras nama (bij.Lašu skola) , jumta seguma atjaunošana kultūrvēsturiskā mantojuma saglabāšanai.</t>
  </si>
  <si>
    <t>Noslēgušies:</t>
  </si>
  <si>
    <t>Ilūkstes novada attīstības programma 2020.-2026. gadam
INVESTĪCIJU PLĀNS 2020.-2022. GADAM</t>
  </si>
  <si>
    <t>Noslēgušies projekti</t>
  </si>
  <si>
    <t>44-9</t>
  </si>
  <si>
    <t>Mazbleivi-Ilze</t>
  </si>
  <si>
    <t>5.05 km; 2020.gads</t>
  </si>
  <si>
    <t>Prodes pagasts</t>
  </si>
  <si>
    <t>35-22</t>
  </si>
  <si>
    <t>Gulbene-Lazdas</t>
  </si>
  <si>
    <t>1.36 km; 2020.gads</t>
  </si>
  <si>
    <t>56-4</t>
  </si>
  <si>
    <t>Vitkušķi-Subate</t>
  </si>
  <si>
    <t>3.13 km; 2020.gads</t>
  </si>
  <si>
    <t xml:space="preserve">Pilskalnes iela    </t>
  </si>
  <si>
    <t>0.395 km; 2020.gads</t>
  </si>
  <si>
    <t>Jēkabpils iela</t>
  </si>
  <si>
    <t>0.185 km; 2021.gads</t>
  </si>
  <si>
    <t xml:space="preserve">Sporta iela </t>
  </si>
  <si>
    <t>0.065 km; 2020.gads</t>
  </si>
  <si>
    <t>Zemnieku iela</t>
  </si>
  <si>
    <t>0.325 km; 2021.gads</t>
  </si>
  <si>
    <t>Grāvju iela</t>
  </si>
  <si>
    <t>Pilskalne</t>
  </si>
  <si>
    <t>Senlejas iela</t>
  </si>
  <si>
    <t>0.290 km; 2020.gads</t>
  </si>
  <si>
    <t>Novada ielu un pašvaldības autoceļu rekonstrukcija * t.sk. projekts "Ilūkstes novada ceļu infrastruktūras kvalitātes uzlabošana" (saskaņā ar pielikumu)</t>
  </si>
  <si>
    <r>
      <t>Īstenota Bebrenes muižas kompleksu ēkas - muižas virtuves (internāta) ēkas - infrastruktūras pilnveide, attīstot tūrisma potenciālu.  Bebrenes muižas virtuve -  tagadnes un pagātnes tikšanās telpas atdzimšana dzīvei. Izveidota attīstības koncepcija,</t>
    </r>
    <r>
      <rPr>
        <b/>
        <sz val="9"/>
        <color theme="1"/>
        <rFont val="Bahnschrift Light SemiCondensed"/>
        <family val="2"/>
      </rPr>
      <t xml:space="preserve"> </t>
    </r>
    <r>
      <rPr>
        <sz val="9"/>
        <color theme="1"/>
        <rFont val="Bahnschrift Light SemiCondensed"/>
        <family val="2"/>
      </rPr>
      <t>īstenojot vienu no iespējām:
1) Muižas virtuves (internāta ēkas) pielāgošana kopienas vajadzībām - izveidots dienas centrs / moderna lasītava / Bebrenes novadpētniecības krājumu glabātuve /izstāžu vieta;
 2) Muižas virtuves ēkai rasts pielietojums mūsdienās,  pārveidojot to par modernu un mājīgu telpu, kurā veidojam: 
- tūrisma info centru;
- vēstures liecību, "pergamentu" krātuvi (novadpētniecības materiāli, senlietas); 
- sarunu un īstu grāmatu lasīšanas telpa; 
 - aktīvās atpūtas aprīkojuma noma.</t>
    </r>
  </si>
  <si>
    <r>
      <t>Ikgadējās prioritātes un indikatīvais finansējums tiks precizēts, plānojot ikgadējo pašvaldības budžetu. 2020.-2022. gada periodam no pašvaldības pamatbudžeta paredzami</t>
    </r>
    <r>
      <rPr>
        <b/>
        <sz val="12"/>
        <rFont val="Bahnschrift Light SemiCondensed"/>
        <family val="2"/>
      </rPr>
      <t xml:space="preserve"> </t>
    </r>
    <r>
      <rPr>
        <b/>
        <sz val="12"/>
        <color rgb="FFFF0000"/>
        <rFont val="Bahnschrift Light SemiCondensed"/>
        <family val="2"/>
        <charset val="186"/>
      </rPr>
      <t xml:space="preserve"> 2093074,13 EUR</t>
    </r>
    <r>
      <rPr>
        <sz val="12"/>
        <rFont val="Bahnschrift Light SemiCondensed"/>
        <family val="2"/>
      </rPr>
      <t xml:space="preserve">  Ilūkstes novada pašvaldības autoceļu pārbūvei un atjaunošanai. Sarakstā atspoguļoti prioritāri atjaunojamie pašvaldības autoceļu posmi.</t>
    </r>
  </si>
  <si>
    <t>Projekts “Pakalpojumu infrastruktūras attīstība deinstitucionalizācijas plāna īstenošanai Ilūkstes novadā” (SAM 9.3.1.1.)</t>
  </si>
  <si>
    <t>Ilūkste, Šēderes pagasts</t>
  </si>
  <si>
    <t>Mērķis: Attīstīt sabiedrībā balstītu sociālo pakalpojumu infrastruktūru pilngadīgām personām ar garīga rakstura traucējumiem Ilūkstes novadā. Pakalpojumi adresēs- Pašuliene 4, Šēderes pagastā, un Kastaņu iela 38 A, Ilūkstē, tiks nodrošināti Ilūkstes novada iedzīvotājiem.</t>
  </si>
  <si>
    <t>Projekts "Kopā darīšanas vieta" izveide</t>
  </si>
  <si>
    <t>ELFLA, pašvaldības budžets</t>
  </si>
  <si>
    <t>Atbalstīt Ilūkstes novada NVO darbību un izveidot "Kopā darīšanas vietu", kas sevī ietvers trīs vietējai kopienai
nozīmīgus apstākļus - tiks veicināts vietas potenciāls un pievilcība, palielināsies sabiedrības iesaistīšanās savu
vajadzību risināšanā un tiks radīta iespēja izglītoties, kopīgi atpūsties un strādāt vienotu mērķu sasniegšanā.
Projekta mērķauditorija ir dažādu jomu Ilūkstes novada nevalstiskās organizācijas un novada iedzīvotāji.Telpas, ko projekta ietvaros plānots atjaunot, ir sliktā stāvoklī un šobrīd nav apdzīvojamas. Tiks veikta logu, grīdas, griestu, durvju nomaiņa, ierīkota centrālā autonomā apkure, sanitārā mezgla izbūve.</t>
  </si>
  <si>
    <t>Skolas ēka ir augstākā ēka Eglainē, kuru nepieciešams renovēt uzņēmējdarbības atbalstam (u.c.funkciju nodrošināšanai), Viedo risinājumu ieviešana attālinātās un energoefektīvas  siltumapgādes nodrošināšanai.</t>
  </si>
  <si>
    <t>Bebrenes veterinārās klīnikas ēkas remontdarbu būvniecības ieceres dokumentācijas izstrāde, autoruzraudzība un būvniecība</t>
  </si>
  <si>
    <t>Pilsētvides publiskās teritorijas labiekārtošana nodrošinot dabas objektu iekļaušanu Ilūkstes ainavā, izveidojot atpūtas zonu pie Ilūkstes upes.</t>
  </si>
  <si>
    <t>Bebrenes bijušo ēdnīcas telpu remonts, pielāgojot telpu izstāžu zālei. Bebrenes vispārizglītojošās un profesionālās vidusskolas kopmītņu ēkas remontdarbi, tehniskās dokumentācijas izstrāde, autoruzraudzība un būvniecība</t>
  </si>
  <si>
    <t xml:space="preserve">Īstenota esošo apkures sistēmu modernizācija pašvaldības ēkās, paaugstinot siltumefektivitāti. 
(Eglaines pagasta pārvaldes ēkā Stendera iela 7, Eglaine; Sporta zāle)  </t>
  </si>
  <si>
    <t>0.310 km; 2022.gads</t>
  </si>
  <si>
    <t>Pie Ilūkstes pilsētas estrādes (Grāvju iela 2A) izklaides un atpūtas zonas izveide. Ģimenēm labvēlīgas un pieejamas vides radīšana atpūtai, interaktīvām nodarbēm bērniem visām vecuma grupām. Izveidots Bērnu rotaļu laukums Ilūkstē (Grāvju iela 2A), kas atbilst drošības prasībām bērnu rotaļu laukumos.  Bērnu rotaļu laukuma izbveidošana visām vecuma grupām</t>
  </si>
  <si>
    <t>Atpūtas zonas izveide pie Ilūkstes upes (Ilūkstē)</t>
  </si>
  <si>
    <t>Kokizstrādājumu ekspozīcijas izveide Šēderē (šēderes KN), popularizējot Šēderes vārdu, amatniecību, mājražotājus.</t>
  </si>
  <si>
    <t>74.</t>
  </si>
  <si>
    <t xml:space="preserve">Energoefektīva veloinfrastruktūra Pilskalnes pagastā </t>
  </si>
  <si>
    <t>Veloinfrastruktūras izveide, ieviešot energoefektīvu apgaismojumu ceļa posmos Senči-Ilūkste un Saulītes Ozoldārzi. Ceļa posmu infrastruktūras pielāgošana velokustībai nodrošinātu velotūrisma attīstību un sniegtu aktīva brīvā laika pavadīšanas iespējas vietējiem iedzīvotājiem.</t>
  </si>
  <si>
    <t>Digitalizēta tūrisma piedāvājuma izveide Dabas liegumā "Pilskalnes Siguldiņa"</t>
  </si>
  <si>
    <t>Ņemot vērā cilvēku ar īpašām vajadzībām ierobežotās iespējas apmeklēt un iepazīt Pilskalnes Siguldiņa dabas takas, nepieciešams izveidot digitālos taku maršrutus, ar iespēju attālināti iepazīt dabas liegumu. Atbilstošas tehniskās infrastruktūras bāzes izveide (digitālie stendi, audiolasītāji, ieraksti, binokļi, u.c.)</t>
  </si>
  <si>
    <t xml:space="preserve">Īstenota:
- molbertu iegāde radošajām nodarbībām un izstāžu eksponēšanai;
- projektors + portatīvais dators + liels ekrāns pasākumu un semināru rīkošanai;
- mūzikas instrumenti, apskaņošanas sistēma, pasākumu izgaismošanas aprīkojums;
- žalūzijas skatītāju zāles aptumšošanai;
- virtuvītes telpas iekārtošana un aprīkojuma iegāde;
- sanitāro telpu un ģērbtuvju remonts, modernizācija.
</t>
  </si>
  <si>
    <t>ESI fondi,LEADER,  pašvaldības budžets</t>
  </si>
  <si>
    <t xml:space="preserve">Bebrenes muižas žoga ķieģeļu mūra posmu glābšana </t>
  </si>
  <si>
    <t>Bebrenes  bērnu dārza jumta un sanitāro komunikāciju nomaiņa.</t>
  </si>
  <si>
    <t xml:space="preserve">Bebrenes pagasta pārvaldes, KN un bibliotēkas ēkas renovācija </t>
  </si>
  <si>
    <t>3 posmi avārijas stāvoklī, kam nepieciešama steidzama atjaunošana kultūrvēsturiskā  mantojuma saglabāšanai.</t>
  </si>
  <si>
    <t>KKF, pašvaldības budžets</t>
  </si>
  <si>
    <t>Pagastmājas un kultūras nama ēkas teritorijas labiekārtošana – celiņu, kāpnīšu, stāvlaukumu atjaunošana, solārais apgaismojums, soliņi, apzaļumošana. Bebrenes bērnu dārza teritorijas labiekārtošana – celiņi, solārais apgaismojums, rotaļu laukums, nojumes, interaktīvās vides spēles.</t>
  </si>
  <si>
    <t>Pašvaldības dzīvojamā fonda atjaunošana, energoefektivitātes uzlabošana Bebrenē</t>
  </si>
  <si>
    <t>Uzņēmējdarbības attīstība centra ‘’Viedo sēļu ligzda’’ izveide  Bebrenē</t>
  </si>
  <si>
    <t>Vēsturiskās aptiekas ēkas "Doktorāts" renovācija Bebrenē. Ēka vēsturiski 20.gs. 20.-30. gados būvēta kā aptiekas māja, un pašreiz vēl joprojām tajā darbojas aptieka un feldšerpunkts, ēkas 2. stāvā ir dzīvokļi. Lai saglabātu ēkas funkcionalitāti nepieciešama:
- ēkas jumta un logu nomaiņa;
- telpu un komunikāciju remonts,ieskaitot energoefektīvas apkures sistēmas nomaiņu;
- feldšerpunkta modernizācija;
- patstāvīgs feldšerpunkta darbinieks vismaz 4h dienā vai ģimenes ārsts regulāri vismaz reizi nedēļā.</t>
  </si>
  <si>
    <t>Publiskās teritorijas labiekārtošanas pasākumi un AER ieviešanu Bebrenē</t>
  </si>
  <si>
    <t>Nepieciešams veikt jumta nomaiņu, siltināšanu, logu nomaiņu, apkures sistēmas modernizāciju paaugstinot ēku energoefektivitāti.Bebrenes bibliotēka – nepieciešams telpu kosmētiskais remonts, jauni plaukti grāmatām un mēbeles,  moderno tehnoloģiju  ieviešana bibliotēkas aprīkojumā.</t>
  </si>
  <si>
    <t>Dabas parka "Dvietes paliene" aizsardzības plānā ietverto pasākumu īstenošana</t>
  </si>
  <si>
    <t>Bebrenes pagasts, Dvietes pagasts, Pilskalnes pagasts</t>
  </si>
  <si>
    <t>Dabas aizsardzības plānā ietverto pasākumu (izglītojošo, apsaimniekošanas  u.c.) īstenošana Bebrenes, Dvietes un Pilskalnes pagastos.</t>
  </si>
  <si>
    <t>Ilūkstes novada pašvaldība, Bebrenes pagasta pārvalde</t>
  </si>
  <si>
    <t>Degradēto teritoriju revitalizācijas pasākumi uzņemējdarbības veicināšanai</t>
  </si>
  <si>
    <t>75.</t>
  </si>
  <si>
    <t>76.</t>
  </si>
  <si>
    <t>77.</t>
  </si>
  <si>
    <t>78.</t>
  </si>
  <si>
    <t>79.</t>
  </si>
  <si>
    <t>80.</t>
  </si>
  <si>
    <t>81.</t>
  </si>
  <si>
    <t>82.</t>
  </si>
  <si>
    <t>ERAF, LEADER, Pašvaldības budžets</t>
  </si>
  <si>
    <t>Bebrene</t>
  </si>
  <si>
    <t>U.17.1, U.17.2.</t>
  </si>
  <si>
    <t>U.16.2</t>
  </si>
  <si>
    <t>U.12.3., U.11.2.</t>
  </si>
  <si>
    <t>Subates pilsētas vienotas un energoefektīvas centralizētās kanalizācijas sistēmas izveide</t>
  </si>
  <si>
    <t>83.</t>
  </si>
  <si>
    <t>ERAF, VBD, Pašvaldības budžets</t>
  </si>
  <si>
    <t>Ilgtspējīgu un izglītojošu gleznojumu radīšana Bebrenes centrā uz ēku ārsienām, kas dažādotu ciemata vidi.</t>
  </si>
  <si>
    <t>Sienas gleznojums ‘’Kultūras saknes Sēlijā’’</t>
  </si>
  <si>
    <t>Bērnu dārza jumta atjaunošana un sanitāro komunikāciju nomaiņa ēkas stāvokļa saglabāšanai..</t>
  </si>
  <si>
    <t>Bebrenē pašvaldības dzīvojamais fonds ir morāli novecojušā un sliktā tehniskā stāvoklī. Lai nodrošinātu pilnvērtīgu dzīvesvidi, iedzīvot'jiem, nepieciešams atjaunot, veikt remontu, ieviešot energoefektīvus risinājumus.</t>
  </si>
  <si>
    <t>‘’Vvecā kantora’’ ēkas renovācija, piemērošana mazo un vidējo uzņēmēju darbības vajadzībām (3D printēšanas uzņēmums, sietspiedes darbnīca, lāzergravēšanas darbnīca, utt.)</t>
  </si>
  <si>
    <t>Ilūkstes novada ceļu infrastruktūras kvalitātes uzlabošana (III) kārta</t>
  </si>
  <si>
    <t>ELFLA, pašvaldības budžets,</t>
  </si>
  <si>
    <t>Projekta ietvaros veikta pārbūve ceļu posmiem : Mazbleivi -Ilze, Vitkuški - Subate, Gulbene - Lazdas</t>
  </si>
  <si>
    <t>Ilūkstes novada pašvaldība, Subates un Prodes pagasta pārvalde, SIA Ornaments</t>
  </si>
  <si>
    <t>Mērķis nodrošināt Subates pilsētas iedzīvotājiem centralizētu un energoefektīvu, klimata neitrālu komunālo pakalpojumu.</t>
  </si>
  <si>
    <t xml:space="preserve">Izveidots Ilūkstes novada tūrisma informācijas centrs. Telpas iekārtotas imitējot sēļu lauku viensētu, akcentējot īpašās sēļu saknes, raksturu un viesmīlības auru. </t>
  </si>
  <si>
    <t>Ilūkstes novada Kultūras un mākslas centrs</t>
  </si>
  <si>
    <t>Skolas (sākumskolas) Raiņa iela 49, Ilūkstē (kad.apz. 4407 001 0149 001) pārbūves tehniskās dokumentācijas izstrāde un pārbūves darbi, papildinot dzīvojamā fonda bāzi Ilūkstē</t>
  </si>
  <si>
    <t>Kapličas un teritorijas labiekārtojuma atjaunošana, tai skaitā piegulošās teritorijas  - Patversmes ielas seguma atjaunošana</t>
  </si>
  <si>
    <t>Ilūkstes pilsētas kapličas atjaunošana un remontdarbi, piegulošās teritorijas un Patversmes ielas seguma atjaunošana sniegto pakalpojumu kvalitātes nodrošināšanai.</t>
  </si>
  <si>
    <t>Skolas ēkas pārbūve Raiņa iela 49, Ilūkstē, Ilūkstes novadā</t>
  </si>
  <si>
    <t>Pielikums</t>
  </si>
  <si>
    <t>84.</t>
  </si>
  <si>
    <t>Mākslīgā seguma futbola laukuma izbūve Ilūkstē</t>
  </si>
  <si>
    <t>Pašvaldības budžets, biedrības budžets</t>
  </si>
  <si>
    <t>Ilūkstes pilsētas administrācija</t>
  </si>
  <si>
    <t>U.5.2.</t>
  </si>
  <si>
    <t>VTP21</t>
  </si>
  <si>
    <t>U.3.3, U.3.4</t>
  </si>
  <si>
    <t>ERAF, pašvaldības budžets, privātās investīcijas</t>
  </si>
  <si>
    <t xml:space="preserve">Mākslīgā seguma futbola laukuma izbūve sporta aktivitāšu norisei un novada izglītības iestāžu mācību procesa vajadzībām. Tiek pagarināta āra treniņu un sporta pasākumu sezona, paplašināta vienlaicīgu treniņu iespējamība, nodrošināts laukums jaunāko audzēkņu futbola turnīru organizēšanai. Noklāts mākslīgis segums, izbūvēta laukuma nesošās pamatnes konstrukcija, žogs un apgaismojums. </t>
  </si>
  <si>
    <t xml:space="preserve">Saglabāts un revitalizēts sociāli nozīmīgs kultūras mantojuma objekts. Veikta objekta kultūrvēsturiskā inventarizācija, baznīcas pamatu un pagrabu arheoloģiskā izpēte. Izstrādāta tehniskā dokumentācija un veikti būvdarbi, ieskaitot jūtīgu daļu konservāciju (atsegtie baznīcas pagrabi u.c.). Izvēloties arhitektoniskajām vērtībām drošu un saudzīgu pieeju, izveidots jauns kultūrtūrisma objekts, kas t.sk.ietver izstāžu, ekspozīciju,  konferenču u.c.nozares vajadzībām piemērotās telpas, objekta teritorijas labiekārtošana.  </t>
  </si>
  <si>
    <t>Ilūkstes klostera kompleksa saglabāšana un revitalizācija</t>
  </si>
  <si>
    <t>"Pirmskolas izglītības iestādes "Zvaniņš" filiāles  Bebrenē ēkas (kad.apz. 4444 002 037 001) energoefektivitātes paaugstināšanas pasākumi"</t>
  </si>
  <si>
    <t>VTP 1; VTP2</t>
  </si>
  <si>
    <t>ES fondi, pašvaldība</t>
  </si>
  <si>
    <t xml:space="preserve">Ārsienu siltināšnana
            1) Ēkas fasādes ārsienas siltināšana.
            2) Cokola siltināšana no ārpuses ar ekstrudēto putupolistirolu visa pagraba sienas dziļumā
            3) Logu ailes siltināšana ar siltinājuma materiālu.
Jumta pārseguma siltināšana
Logu un ārdurvju nomaiņa
Pagraba pārseguma siltināšana
Apkures sistēmas pārbūve
       </t>
  </si>
  <si>
    <t>85.</t>
  </si>
  <si>
    <t>Augšdaugavas novada domes 2021. gada 28.oktobra</t>
  </si>
  <si>
    <t>Nr.209 (protokols Nr.12, 5.&amp;)          </t>
  </si>
  <si>
    <t>Augšdaugavas novada domes priekšsēdētāja 1.vietnieks</t>
  </si>
  <si>
    <t>A.Rasčevskis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</si>
</sst>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5" x14ac:knownFonts="1">
    <font>
      <sz val="11"/>
      <color theme="1"/>
      <name val="Calibri"/>
      <family val="2"/>
      <scheme val="minor"/>
    </font>
    <font>
      <sz val="8"/>
      <name val="Calibri"/>
      <family val="2"/>
      <scheme val="minor"/>
    </font>
    <font>
      <sz val="11"/>
      <color theme="1"/>
      <name val="Calibri"/>
      <family val="2"/>
      <scheme val="minor"/>
    </font>
    <font>
      <b/>
      <sz val="8"/>
      <name val="Ebrima"/>
    </font>
    <font>
      <sz val="8"/>
      <color theme="1"/>
      <name val="Bahnschrift Light SemiCondensed"/>
      <family val="2"/>
    </font>
    <font>
      <sz val="8"/>
      <name val="Bahnschrift SemiBold"/>
      <family val="2"/>
    </font>
    <font>
      <b/>
      <sz val="8"/>
      <name val="Bahnschrift SemiBold"/>
      <family val="2"/>
    </font>
    <font>
      <b/>
      <sz val="9"/>
      <color theme="1"/>
      <name val="Bahnschrift Light SemiCondensed"/>
      <family val="2"/>
    </font>
    <font>
      <sz val="11"/>
      <color theme="1"/>
      <name val="Bahnschrift Light SemiCondensed"/>
      <family val="2"/>
    </font>
    <font>
      <sz val="11"/>
      <color rgb="FFFF0000"/>
      <name val="Bahnschrift Light SemiCondensed"/>
      <family val="2"/>
    </font>
    <font>
      <b/>
      <sz val="8"/>
      <color theme="1"/>
      <name val="Bahnschrift Light SemiCondensed"/>
      <family val="2"/>
    </font>
    <font>
      <sz val="9"/>
      <color theme="1"/>
      <name val="Bahnschrift Light SemiCondensed"/>
      <family val="2"/>
    </font>
    <font>
      <sz val="8"/>
      <name val="Bahnschrift Light SemiCondensed"/>
      <family val="2"/>
    </font>
    <font>
      <sz val="8"/>
      <color theme="1"/>
      <name val="Bahnschrift SemiBold"/>
      <family val="2"/>
    </font>
    <font>
      <b/>
      <i/>
      <sz val="9"/>
      <color theme="1"/>
      <name val="Bahnschrift Light SemiCondensed"/>
      <family val="2"/>
    </font>
    <font>
      <sz val="12"/>
      <color theme="1"/>
      <name val="Bahnschrift Light SemiCondensed"/>
      <family val="2"/>
    </font>
    <font>
      <b/>
      <sz val="12"/>
      <color theme="1"/>
      <name val="Bahnschrift Light SemiCondensed"/>
      <family val="2"/>
    </font>
    <font>
      <b/>
      <sz val="12"/>
      <name val="Bahnschrift Light SemiCondensed"/>
      <family val="2"/>
    </font>
    <font>
      <sz val="12"/>
      <name val="Bahnschrift Light SemiCondensed"/>
      <family val="2"/>
    </font>
    <font>
      <b/>
      <sz val="11"/>
      <color theme="1"/>
      <name val="Bahnschrift SemiBold"/>
      <family val="2"/>
    </font>
    <font>
      <b/>
      <sz val="12"/>
      <color rgb="FFFF0000"/>
      <name val="Bahnschrift Light SemiCondensed"/>
      <family val="2"/>
      <charset val="186"/>
    </font>
    <font>
      <sz val="12"/>
      <color theme="1"/>
      <name val="Bahnschrift Light SemiCondensed"/>
      <family val="2"/>
      <charset val="186"/>
    </font>
    <font>
      <sz val="12"/>
      <color rgb="FF000000"/>
      <name val="Bahnschrift Light SemiCondensed"/>
      <family val="2"/>
      <charset val="186"/>
    </font>
    <font>
      <b/>
      <sz val="11"/>
      <color theme="1"/>
      <name val="Bahnschrift Light SemiCondensed"/>
      <family val="2"/>
    </font>
    <font>
      <sz val="12"/>
      <color rgb="FF000000"/>
      <name val="Bahnschrift Light SemiCondensed"/>
      <family val="2"/>
    </font>
    <font>
      <sz val="9"/>
      <name val="Bahnschrift Light SemiCondensed"/>
      <family val="2"/>
    </font>
    <font>
      <sz val="9"/>
      <color rgb="FFFF0000"/>
      <name val="Bahnschrift Light SemiCondensed"/>
      <family val="2"/>
    </font>
    <font>
      <b/>
      <i/>
      <sz val="12"/>
      <color theme="1"/>
      <name val="Bahnschrift Light SemiCondensed"/>
      <family val="2"/>
      <charset val="186"/>
    </font>
    <font>
      <b/>
      <sz val="11"/>
      <color theme="1"/>
      <name val="Bahnschrift Light SemiCondensed"/>
      <family val="2"/>
      <charset val="186"/>
    </font>
    <font>
      <sz val="12"/>
      <color rgb="FFFF0000"/>
      <name val="Times New Roman"/>
      <family val="1"/>
      <charset val="186"/>
    </font>
    <font>
      <sz val="12"/>
      <color theme="1"/>
      <name val="Times New Roman"/>
      <family val="1"/>
      <charset val="186"/>
    </font>
    <font>
      <sz val="11"/>
      <color theme="1"/>
      <name val="Bahnschrift Light"/>
      <family val="2"/>
      <charset val="186"/>
    </font>
    <font>
      <sz val="11"/>
      <name val="Bahnschrift Light"/>
      <family val="2"/>
      <charset val="186"/>
    </font>
    <font>
      <b/>
      <sz val="11"/>
      <color theme="1"/>
      <name val="Bahnschrift Light"/>
      <family val="2"/>
      <charset val="186"/>
    </font>
    <font>
      <sz val="11"/>
      <color rgb="FFFF0000"/>
      <name val="Bahnschrift Light"/>
      <family val="2"/>
      <charset val="186"/>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249977111117893"/>
        <bgColor indexed="64"/>
      </patternFill>
    </fill>
  </fills>
  <borders count="2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style="thin">
        <color theme="0" tint="-0.24994659260841701"/>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2"/>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2"/>
      </left>
      <right/>
      <top style="thin">
        <color theme="2"/>
      </top>
      <bottom style="thin">
        <color theme="2"/>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38">
    <xf numFmtId="0" fontId="0" fillId="0" borderId="0" xfId="0"/>
    <xf numFmtId="0" fontId="3" fillId="0" borderId="0" xfId="0" applyFont="1" applyFill="1" applyBorder="1" applyAlignment="1">
      <alignment vertical="center" wrapText="1"/>
    </xf>
    <xf numFmtId="0" fontId="5" fillId="2" borderId="1" xfId="0" applyFont="1" applyFill="1" applyBorder="1" applyAlignment="1">
      <alignment vertical="center" textRotation="90" wrapText="1"/>
    </xf>
    <xf numFmtId="0" fontId="8" fillId="0" borderId="0" xfId="0" applyFont="1"/>
    <xf numFmtId="0" fontId="11" fillId="0" borderId="0" xfId="0" applyFont="1" applyAlignment="1">
      <alignment vertical="center"/>
    </xf>
    <xf numFmtId="0" fontId="10" fillId="0" borderId="0" xfId="0" applyFont="1" applyAlignment="1">
      <alignment wrapText="1"/>
    </xf>
    <xf numFmtId="0" fontId="4" fillId="0" borderId="0" xfId="0" applyFont="1" applyAlignment="1"/>
    <xf numFmtId="0" fontId="9" fillId="0" borderId="0" xfId="0" applyFont="1"/>
    <xf numFmtId="0" fontId="10" fillId="0" borderId="1" xfId="0" applyFont="1" applyBorder="1" applyAlignment="1">
      <alignment horizontal="left" vertical="top" wrapText="1"/>
    </xf>
    <xf numFmtId="0" fontId="8" fillId="0" borderId="0" xfId="0" applyFont="1"/>
    <xf numFmtId="0" fontId="8" fillId="0" borderId="0" xfId="0" applyFont="1" applyFill="1"/>
    <xf numFmtId="0" fontId="14" fillId="0" borderId="0" xfId="0" applyFont="1" applyFill="1" applyAlignment="1">
      <alignment horizontal="center" vertical="center" wrapText="1"/>
    </xf>
    <xf numFmtId="0" fontId="4" fillId="0" borderId="1" xfId="0" applyFont="1" applyFill="1" applyBorder="1" applyAlignment="1">
      <alignment vertical="top"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43" fontId="12" fillId="0" borderId="1" xfId="1" applyNumberFormat="1" applyFont="1" applyFill="1" applyBorder="1" applyAlignment="1">
      <alignment horizontal="left" vertical="top" wrapText="1"/>
    </xf>
    <xf numFmtId="0" fontId="4" fillId="0" borderId="0" xfId="0" applyFont="1" applyFill="1" applyBorder="1" applyAlignment="1">
      <alignment vertical="top" wrapText="1"/>
    </xf>
    <xf numFmtId="0" fontId="15" fillId="0" borderId="0" xfId="0" applyFont="1"/>
    <xf numFmtId="0" fontId="16" fillId="3" borderId="1" xfId="0" applyFont="1" applyFill="1" applyBorder="1" applyAlignment="1">
      <alignment horizontal="left" vertical="center" wrapText="1"/>
    </xf>
    <xf numFmtId="2" fontId="12" fillId="0" borderId="1" xfId="2" applyNumberFormat="1" applyFont="1" applyFill="1" applyBorder="1" applyAlignment="1">
      <alignment horizontal="left" vertical="top" wrapText="1"/>
    </xf>
    <xf numFmtId="2" fontId="21" fillId="0" borderId="0" xfId="0" applyNumberFormat="1" applyFont="1"/>
    <xf numFmtId="0" fontId="21" fillId="0" borderId="0" xfId="0" applyFont="1" applyAlignment="1">
      <alignment horizontal="right" vertical="center"/>
    </xf>
    <xf numFmtId="49" fontId="21" fillId="0" borderId="0" xfId="0" applyNumberFormat="1" applyFont="1" applyAlignment="1">
      <alignment horizontal="right" vertical="center"/>
    </xf>
    <xf numFmtId="0" fontId="22" fillId="0" borderId="0" xfId="0" applyFont="1" applyFill="1" applyBorder="1" applyAlignment="1">
      <alignment horizontal="right" vertical="center" wrapText="1"/>
    </xf>
    <xf numFmtId="0" fontId="21" fillId="0" borderId="0" xfId="0" applyFont="1" applyFill="1" applyBorder="1" applyAlignment="1">
      <alignment horizontal="right" vertical="center"/>
    </xf>
    <xf numFmtId="0" fontId="21" fillId="0" borderId="0" xfId="0" applyFont="1" applyFill="1" applyBorder="1" applyAlignment="1">
      <alignment horizontal="right" vertical="center" wrapText="1"/>
    </xf>
    <xf numFmtId="0" fontId="21" fillId="0" borderId="0" xfId="0" applyFont="1" applyAlignment="1">
      <alignment horizontal="right" vertical="center" wrapText="1"/>
    </xf>
    <xf numFmtId="0" fontId="22" fillId="0" borderId="2" xfId="0" applyFont="1" applyFill="1" applyBorder="1" applyAlignment="1">
      <alignment horizontal="right" vertical="center" wrapText="1"/>
    </xf>
    <xf numFmtId="0" fontId="21" fillId="0" borderId="2" xfId="0" applyFont="1" applyFill="1" applyBorder="1" applyAlignment="1">
      <alignment horizontal="right" vertical="center" wrapText="1"/>
    </xf>
    <xf numFmtId="0" fontId="21" fillId="0" borderId="0" xfId="0" applyFont="1" applyBorder="1" applyAlignment="1">
      <alignment horizontal="right" vertical="center"/>
    </xf>
    <xf numFmtId="1" fontId="21" fillId="0" borderId="0" xfId="0" applyNumberFormat="1" applyFont="1" applyBorder="1" applyAlignment="1">
      <alignment horizontal="right" vertical="center"/>
    </xf>
    <xf numFmtId="0" fontId="12" fillId="0" borderId="0" xfId="0" applyFont="1" applyFill="1" applyBorder="1" applyAlignment="1">
      <alignment horizontal="left" vertical="center" wrapText="1"/>
    </xf>
    <xf numFmtId="0" fontId="21" fillId="0" borderId="0" xfId="0" applyFont="1" applyFill="1" applyAlignment="1">
      <alignment horizontal="right" vertical="center"/>
    </xf>
    <xf numFmtId="0" fontId="25"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25" fillId="0" borderId="1" xfId="0" applyFont="1" applyFill="1" applyBorder="1" applyAlignment="1">
      <alignment horizontal="left" vertical="top" wrapText="1"/>
    </xf>
    <xf numFmtId="43" fontId="25" fillId="0" borderId="1" xfId="1" applyNumberFormat="1" applyFont="1" applyFill="1" applyBorder="1" applyAlignment="1">
      <alignment horizontal="left" vertical="top" wrapText="1"/>
    </xf>
    <xf numFmtId="9" fontId="25" fillId="0" borderId="1" xfId="2" applyFont="1" applyFill="1" applyBorder="1" applyAlignment="1">
      <alignment horizontal="left" vertical="top" wrapText="1"/>
    </xf>
    <xf numFmtId="0" fontId="11" fillId="2" borderId="1" xfId="0" applyFont="1" applyFill="1" applyBorder="1" applyAlignment="1">
      <alignment horizontal="left" vertical="top" wrapText="1"/>
    </xf>
    <xf numFmtId="9" fontId="11" fillId="0" borderId="1" xfId="2" applyFont="1" applyFill="1" applyBorder="1" applyAlignment="1">
      <alignment horizontal="left" vertical="top" wrapText="1"/>
    </xf>
    <xf numFmtId="43" fontId="11" fillId="0" borderId="1" xfId="1" applyNumberFormat="1" applyFont="1" applyFill="1" applyBorder="1" applyAlignment="1">
      <alignment horizontal="left" vertical="top" wrapText="1"/>
    </xf>
    <xf numFmtId="0" fontId="11" fillId="0" borderId="1" xfId="0" applyFont="1" applyFill="1" applyBorder="1" applyAlignment="1">
      <alignment horizontal="left" vertical="top" wrapText="1"/>
    </xf>
    <xf numFmtId="2" fontId="25" fillId="0" borderId="1" xfId="2"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2" borderId="8"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0" borderId="7" xfId="0" applyFont="1" applyFill="1" applyBorder="1" applyAlignment="1">
      <alignment horizontal="left" vertical="top" wrapText="1"/>
    </xf>
    <xf numFmtId="0" fontId="11" fillId="0" borderId="0" xfId="0" applyFont="1" applyAlignment="1">
      <alignment wrapText="1"/>
    </xf>
    <xf numFmtId="0" fontId="25" fillId="2" borderId="5" xfId="0" applyFont="1" applyFill="1" applyBorder="1" applyAlignment="1">
      <alignment horizontal="left" vertical="top" wrapText="1"/>
    </xf>
    <xf numFmtId="0" fontId="25" fillId="0" borderId="3" xfId="0" applyFont="1" applyFill="1" applyBorder="1" applyAlignment="1">
      <alignment horizontal="left" vertical="top" wrapText="1"/>
    </xf>
    <xf numFmtId="0" fontId="11" fillId="2" borderId="4" xfId="0" applyFont="1" applyFill="1" applyBorder="1" applyAlignment="1">
      <alignment wrapText="1"/>
    </xf>
    <xf numFmtId="0" fontId="11" fillId="2" borderId="6" xfId="0" applyFont="1" applyFill="1" applyBorder="1" applyAlignment="1">
      <alignment wrapText="1"/>
    </xf>
    <xf numFmtId="0" fontId="11" fillId="0" borderId="0" xfId="0" applyFont="1" applyAlignment="1">
      <alignment vertical="top" wrapText="1"/>
    </xf>
    <xf numFmtId="0" fontId="11" fillId="2" borderId="4" xfId="0" applyFont="1" applyFill="1" applyBorder="1" applyAlignment="1">
      <alignment vertical="top" wrapText="1"/>
    </xf>
    <xf numFmtId="0" fontId="25" fillId="2" borderId="0" xfId="0" applyFont="1" applyFill="1" applyBorder="1" applyAlignment="1">
      <alignment horizontal="left" vertical="top" wrapText="1"/>
    </xf>
    <xf numFmtId="43" fontId="25" fillId="0" borderId="0" xfId="1" applyNumberFormat="1" applyFont="1" applyFill="1" applyBorder="1" applyAlignment="1">
      <alignment horizontal="left" vertical="top" wrapText="1"/>
    </xf>
    <xf numFmtId="0" fontId="25" fillId="6" borderId="0" xfId="0" applyFont="1" applyFill="1" applyBorder="1" applyAlignment="1">
      <alignment horizontal="left" vertical="top" wrapText="1"/>
    </xf>
    <xf numFmtId="43" fontId="25" fillId="6" borderId="0" xfId="1" applyNumberFormat="1" applyFont="1" applyFill="1" applyBorder="1" applyAlignment="1">
      <alignment horizontal="left" vertical="top" wrapText="1"/>
    </xf>
    <xf numFmtId="9" fontId="25" fillId="6" borderId="0" xfId="2" applyFont="1" applyFill="1" applyBorder="1" applyAlignment="1">
      <alignment horizontal="left" vertical="top" wrapText="1"/>
    </xf>
    <xf numFmtId="0" fontId="11" fillId="6" borderId="0" xfId="0" applyFont="1" applyFill="1" applyBorder="1" applyAlignment="1">
      <alignment horizontal="left" vertical="top" wrapText="1"/>
    </xf>
    <xf numFmtId="0" fontId="11" fillId="5" borderId="0" xfId="0" applyFont="1" applyFill="1"/>
    <xf numFmtId="0" fontId="26" fillId="5" borderId="0" xfId="0" applyFont="1" applyFill="1"/>
    <xf numFmtId="0" fontId="11" fillId="2" borderId="0" xfId="0" applyFont="1" applyFill="1" applyAlignment="1">
      <alignment vertical="top" wrapText="1"/>
    </xf>
    <xf numFmtId="0" fontId="11" fillId="0" borderId="0" xfId="0" applyFont="1" applyFill="1" applyAlignment="1">
      <alignment wrapText="1"/>
    </xf>
    <xf numFmtId="9" fontId="25" fillId="0" borderId="1" xfId="1" applyNumberFormat="1" applyFont="1" applyFill="1" applyBorder="1" applyAlignment="1">
      <alignment horizontal="left" vertical="top" wrapText="1"/>
    </xf>
    <xf numFmtId="0" fontId="15" fillId="0" borderId="1" xfId="0" applyFont="1" applyFill="1" applyBorder="1" applyAlignment="1">
      <alignment horizontal="right"/>
    </xf>
    <xf numFmtId="0" fontId="15" fillId="0" borderId="1" xfId="0" applyFont="1" applyFill="1" applyBorder="1" applyAlignment="1">
      <alignment horizontal="right" wrapText="1"/>
    </xf>
    <xf numFmtId="2" fontId="15" fillId="0" borderId="1" xfId="0" applyNumberFormat="1" applyFont="1" applyFill="1" applyBorder="1" applyAlignment="1">
      <alignment horizontal="right"/>
    </xf>
    <xf numFmtId="0" fontId="24" fillId="0" borderId="1" xfId="0" applyFont="1" applyFill="1" applyBorder="1" applyAlignment="1">
      <alignment horizontal="right" vertical="center" wrapText="1"/>
    </xf>
    <xf numFmtId="2" fontId="24" fillId="0" borderId="1" xfId="0" applyNumberFormat="1" applyFont="1" applyFill="1" applyBorder="1" applyAlignment="1">
      <alignment horizontal="right" vertical="center" wrapText="1"/>
    </xf>
    <xf numFmtId="4" fontId="24" fillId="0" borderId="1" xfId="0" applyNumberFormat="1" applyFont="1" applyFill="1" applyBorder="1" applyAlignment="1">
      <alignment horizontal="right" vertical="center" wrapText="1"/>
    </xf>
    <xf numFmtId="4" fontId="24" fillId="0" borderId="1" xfId="0" applyNumberFormat="1" applyFont="1" applyFill="1" applyBorder="1" applyAlignment="1">
      <alignment horizontal="right"/>
    </xf>
    <xf numFmtId="0" fontId="15" fillId="0" borderId="2" xfId="0" applyFont="1" applyFill="1" applyBorder="1" applyAlignment="1">
      <alignment horizontal="right"/>
    </xf>
    <xf numFmtId="0" fontId="24" fillId="0" borderId="2" xfId="0" applyFont="1" applyFill="1" applyBorder="1" applyAlignment="1">
      <alignment horizontal="right" vertical="center" wrapText="1"/>
    </xf>
    <xf numFmtId="4" fontId="24" fillId="0" borderId="2" xfId="0" applyNumberFormat="1" applyFont="1" applyFill="1" applyBorder="1" applyAlignment="1">
      <alignment horizontal="right" vertical="center" wrapText="1"/>
    </xf>
    <xf numFmtId="0" fontId="15" fillId="0" borderId="2" xfId="0" applyFont="1" applyFill="1" applyBorder="1" applyAlignment="1">
      <alignment horizontal="right" wrapText="1"/>
    </xf>
    <xf numFmtId="0" fontId="28" fillId="5" borderId="9" xfId="0" applyFont="1" applyFill="1" applyBorder="1" applyAlignment="1"/>
    <xf numFmtId="0" fontId="7" fillId="0" borderId="1" xfId="0" applyFont="1" applyFill="1" applyBorder="1" applyAlignment="1">
      <alignment horizontal="left" vertical="top" wrapText="1"/>
    </xf>
    <xf numFmtId="0" fontId="5" fillId="2" borderId="1" xfId="0" applyFont="1" applyFill="1" applyBorder="1" applyAlignment="1">
      <alignment horizontal="center" vertical="center" textRotation="90" wrapText="1"/>
    </xf>
    <xf numFmtId="0" fontId="25" fillId="2" borderId="12"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14" xfId="0" applyFont="1" applyFill="1" applyBorder="1" applyAlignment="1">
      <alignment horizontal="left" vertical="top" wrapText="1"/>
    </xf>
    <xf numFmtId="43" fontId="25" fillId="0" borderId="14" xfId="1" applyNumberFormat="1" applyFont="1" applyFill="1" applyBorder="1" applyAlignment="1">
      <alignment horizontal="left" vertical="top" wrapText="1"/>
    </xf>
    <xf numFmtId="9" fontId="25" fillId="0" borderId="14" xfId="2" applyFont="1" applyFill="1" applyBorder="1" applyAlignment="1">
      <alignment horizontal="left" vertical="top" wrapText="1"/>
    </xf>
    <xf numFmtId="0" fontId="25" fillId="0" borderId="15" xfId="0" applyFont="1" applyFill="1" applyBorder="1" applyAlignment="1">
      <alignment horizontal="left" vertical="top" wrapText="1"/>
    </xf>
    <xf numFmtId="43" fontId="25" fillId="0" borderId="15" xfId="1" applyNumberFormat="1" applyFont="1" applyFill="1" applyBorder="1" applyAlignment="1">
      <alignment horizontal="left" vertical="top" wrapText="1"/>
    </xf>
    <xf numFmtId="9" fontId="25" fillId="0" borderId="15" xfId="2" applyFont="1" applyFill="1" applyBorder="1" applyAlignment="1">
      <alignment horizontal="left" vertical="top" wrapText="1"/>
    </xf>
    <xf numFmtId="0" fontId="11" fillId="0" borderId="15"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8" xfId="0" applyFont="1" applyFill="1" applyBorder="1" applyAlignment="1">
      <alignment horizontal="left" vertical="top" wrapText="1"/>
    </xf>
    <xf numFmtId="43" fontId="25" fillId="0" borderId="19" xfId="1" applyNumberFormat="1" applyFont="1" applyFill="1" applyBorder="1" applyAlignment="1">
      <alignment horizontal="left" vertical="top" wrapText="1"/>
    </xf>
    <xf numFmtId="9" fontId="25" fillId="0" borderId="19" xfId="2" applyFont="1" applyFill="1" applyBorder="1" applyAlignment="1">
      <alignment horizontal="left" vertical="top" wrapText="1"/>
    </xf>
    <xf numFmtId="0" fontId="25" fillId="0" borderId="20" xfId="0" applyFont="1" applyFill="1" applyBorder="1" applyAlignment="1">
      <alignment horizontal="left" vertical="top" wrapText="1"/>
    </xf>
    <xf numFmtId="0" fontId="11" fillId="0" borderId="21" xfId="0" applyFont="1" applyFill="1" applyBorder="1" applyAlignment="1">
      <alignment horizontal="left" vertical="top" wrapText="1"/>
    </xf>
    <xf numFmtId="0" fontId="25" fillId="0" borderId="22"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0" borderId="11" xfId="0" applyFont="1" applyFill="1" applyBorder="1" applyAlignment="1">
      <alignment horizontal="left" vertical="top" wrapText="1"/>
    </xf>
    <xf numFmtId="0" fontId="29" fillId="0" borderId="0" xfId="0" applyFont="1" applyAlignment="1">
      <alignment horizontal="left" vertical="center" indent="5"/>
    </xf>
    <xf numFmtId="0" fontId="30" fillId="0" borderId="0" xfId="0" applyFont="1" applyAlignment="1">
      <alignment horizontal="left" vertical="center" indent="5"/>
    </xf>
    <xf numFmtId="0" fontId="30" fillId="0" borderId="0" xfId="0" applyFont="1" applyAlignment="1">
      <alignment vertical="center"/>
    </xf>
    <xf numFmtId="0" fontId="7" fillId="0" borderId="0" xfId="0" applyFont="1" applyFill="1" applyAlignment="1">
      <alignment vertical="center" wrapText="1"/>
    </xf>
    <xf numFmtId="0" fontId="8" fillId="0" borderId="0" xfId="0" applyFont="1" applyFill="1" applyAlignment="1">
      <alignment wrapText="1"/>
    </xf>
    <xf numFmtId="0" fontId="10" fillId="0" borderId="9" xfId="0" applyFont="1" applyBorder="1" applyAlignment="1">
      <alignment horizontal="left" vertical="top" wrapText="1"/>
    </xf>
    <xf numFmtId="0" fontId="25" fillId="2" borderId="9"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43" fontId="12" fillId="0" borderId="0" xfId="1" applyNumberFormat="1" applyFont="1" applyFill="1" applyBorder="1" applyAlignment="1">
      <alignment horizontal="left" vertical="top" wrapText="1"/>
    </xf>
    <xf numFmtId="2" fontId="12" fillId="0" borderId="0" xfId="2" applyNumberFormat="1" applyFont="1" applyFill="1" applyBorder="1" applyAlignment="1">
      <alignment horizontal="left" vertical="top" wrapText="1"/>
    </xf>
    <xf numFmtId="0" fontId="31" fillId="0" borderId="0" xfId="0" applyFont="1" applyAlignment="1">
      <alignment horizontal="left" vertical="center" indent="5"/>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1" fillId="0" borderId="0" xfId="0" applyFont="1" applyFill="1" applyAlignment="1">
      <alignment horizontal="center" vertical="center"/>
    </xf>
    <xf numFmtId="0" fontId="32" fillId="0" borderId="0" xfId="0" applyFont="1" applyFill="1" applyAlignment="1">
      <alignment horizontal="left" vertical="top"/>
    </xf>
    <xf numFmtId="0" fontId="32" fillId="0" borderId="0" xfId="0" applyFont="1" applyFill="1"/>
    <xf numFmtId="0" fontId="32" fillId="0" borderId="0" xfId="0" applyFont="1" applyAlignment="1">
      <alignment horizontal="center" vertical="center"/>
    </xf>
    <xf numFmtId="0" fontId="31" fillId="0" borderId="0" xfId="0" applyFont="1" applyAlignment="1">
      <alignment horizontal="left" vertical="center"/>
    </xf>
    <xf numFmtId="0" fontId="32" fillId="0" borderId="0" xfId="0" applyFont="1" applyAlignment="1">
      <alignment horizontal="left" vertical="top"/>
    </xf>
    <xf numFmtId="0" fontId="32" fillId="0" borderId="0" xfId="0" applyFont="1"/>
    <xf numFmtId="0" fontId="31" fillId="0" borderId="0" xfId="0" applyFont="1"/>
    <xf numFmtId="0" fontId="34" fillId="0" borderId="0" xfId="0" applyFont="1"/>
    <xf numFmtId="0" fontId="31" fillId="0" borderId="0" xfId="0" applyFont="1" applyFill="1"/>
    <xf numFmtId="0" fontId="33" fillId="0" borderId="0" xfId="0" applyFont="1" applyAlignment="1">
      <alignment horizontal="left" vertical="top"/>
    </xf>
    <xf numFmtId="0" fontId="23" fillId="6" borderId="9" xfId="0" applyFont="1" applyFill="1" applyBorder="1" applyAlignment="1">
      <alignment horizontal="center" vertical="top" wrapText="1"/>
    </xf>
    <xf numFmtId="0" fontId="23" fillId="6" borderId="3" xfId="0" applyFont="1" applyFill="1" applyBorder="1" applyAlignment="1">
      <alignment horizontal="center" vertical="top" wrapText="1"/>
    </xf>
    <xf numFmtId="0" fontId="5" fillId="2" borderId="1" xfId="0" applyFont="1" applyFill="1" applyBorder="1" applyAlignment="1">
      <alignment horizontal="center" vertical="center" textRotation="90" wrapText="1"/>
    </xf>
    <xf numFmtId="0" fontId="19" fillId="2" borderId="1" xfId="0" applyFont="1" applyFill="1" applyBorder="1" applyAlignment="1">
      <alignment horizontal="center" wrapText="1"/>
    </xf>
    <xf numFmtId="0" fontId="13" fillId="0" borderId="1" xfId="0" applyFont="1" applyBorder="1" applyAlignment="1">
      <alignment horizont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6" fillId="0" borderId="0" xfId="0" applyFont="1" applyAlignment="1">
      <alignment horizontal="right" vertical="top" wrapText="1"/>
    </xf>
    <xf numFmtId="0" fontId="21" fillId="0" borderId="0" xfId="0" applyFont="1" applyFill="1" applyAlignment="1">
      <alignment horizontal="right" vertical="center" wrapText="1"/>
    </xf>
    <xf numFmtId="0" fontId="27" fillId="4" borderId="0" xfId="0" applyFont="1" applyFill="1" applyAlignment="1">
      <alignment horizontal="center" vertical="center"/>
    </xf>
    <xf numFmtId="0" fontId="7" fillId="0" borderId="10" xfId="0" applyFont="1" applyFill="1" applyBorder="1" applyAlignment="1">
      <alignment horizontal="left" vertical="top" wrapText="1"/>
    </xf>
    <xf numFmtId="43" fontId="25" fillId="0" borderId="1" xfId="3" applyNumberFormat="1" applyFont="1" applyFill="1" applyBorder="1" applyAlignment="1">
      <alignment horizontal="left" vertical="top" wrapText="1"/>
    </xf>
  </cellXfs>
  <cellStyles count="4">
    <cellStyle name="Comma" xfId="1" builtinId="3"/>
    <cellStyle name="Comma 2" xfId="3"/>
    <cellStyle name="Normal" xfId="0" builtinId="0"/>
    <cellStyle name="Percent" xfId="2" builtinId="5"/>
  </cellStyles>
  <dxfs count="3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CD8F4"/>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Ilūkste">
      <a:dk1>
        <a:sysClr val="windowText" lastClr="000000"/>
      </a:dk1>
      <a:lt1>
        <a:sysClr val="window" lastClr="FFFFFF"/>
      </a:lt1>
      <a:dk2>
        <a:srgbClr val="455F51"/>
      </a:dk2>
      <a:lt2>
        <a:srgbClr val="E2DFCC"/>
      </a:lt2>
      <a:accent1>
        <a:srgbClr val="00A874"/>
      </a:accent1>
      <a:accent2>
        <a:srgbClr val="99CB38"/>
      </a:accent2>
      <a:accent3>
        <a:srgbClr val="EAAA00"/>
      </a:accent3>
      <a:accent4>
        <a:srgbClr val="B63119"/>
      </a:accent4>
      <a:accent5>
        <a:srgbClr val="40AFFF"/>
      </a:accent5>
      <a:accent6>
        <a:srgbClr val="6A8699"/>
      </a:accent6>
      <a:hlink>
        <a:srgbClr val="0070C0"/>
      </a:hlink>
      <a:folHlink>
        <a:srgbClr val="977B2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7"/>
  <sheetViews>
    <sheetView tabSelected="1" topLeftCell="A78" zoomScaleNormal="100" zoomScalePageLayoutView="130" workbookViewId="0">
      <selection activeCell="M123" sqref="M123"/>
    </sheetView>
  </sheetViews>
  <sheetFormatPr defaultColWidth="8.85546875" defaultRowHeight="14.25" x14ac:dyDescent="0.2"/>
  <cols>
    <col min="1" max="1" width="3.140625" style="3" customWidth="1"/>
    <col min="2" max="2" width="19.7109375" style="3" customWidth="1"/>
    <col min="3" max="3" width="7.7109375" style="3" customWidth="1"/>
    <col min="4" max="4" width="4.28515625" style="3" customWidth="1"/>
    <col min="5" max="5" width="7.7109375" style="3" customWidth="1"/>
    <col min="6" max="6" width="5.42578125" style="3" customWidth="1"/>
    <col min="7" max="7" width="12.28515625" style="3" customWidth="1"/>
    <col min="8" max="8" width="10.42578125" style="3" customWidth="1"/>
    <col min="9" max="10" width="8.7109375" style="3" customWidth="1"/>
    <col min="11" max="11" width="11" style="3" customWidth="1"/>
    <col min="12" max="12" width="39.7109375" style="3" customWidth="1"/>
    <col min="13" max="13" width="4.7109375" style="7" customWidth="1"/>
    <col min="14" max="14" width="4.28515625" style="7" customWidth="1"/>
    <col min="15" max="15" width="9.140625" style="7" customWidth="1"/>
    <col min="16" max="16" width="22" style="10" customWidth="1"/>
    <col min="17" max="16384" width="8.85546875" style="3"/>
  </cols>
  <sheetData>
    <row r="1" spans="1:18" s="115" customFormat="1" x14ac:dyDescent="0.2">
      <c r="A1" s="111"/>
      <c r="B1" s="111"/>
      <c r="C1" s="112"/>
      <c r="D1" s="112"/>
      <c r="E1" s="113"/>
      <c r="F1" s="113"/>
      <c r="G1" s="113"/>
      <c r="H1" s="113"/>
      <c r="I1" s="111"/>
      <c r="J1" s="114"/>
      <c r="K1" s="111"/>
    </row>
    <row r="2" spans="1:18" s="119" customFormat="1" x14ac:dyDescent="0.2">
      <c r="A2" s="116"/>
      <c r="B2" s="116"/>
      <c r="C2" s="111"/>
      <c r="D2" s="117"/>
      <c r="E2" s="116"/>
      <c r="F2" s="116"/>
      <c r="G2" s="116"/>
      <c r="H2" s="116"/>
      <c r="I2" s="116"/>
      <c r="J2" s="118" t="s">
        <v>507</v>
      </c>
      <c r="K2" s="116"/>
    </row>
    <row r="3" spans="1:18" s="119" customFormat="1" x14ac:dyDescent="0.2">
      <c r="A3" s="116"/>
      <c r="B3" s="116"/>
      <c r="C3" s="111"/>
      <c r="D3" s="117"/>
      <c r="E3" s="116"/>
      <c r="F3" s="116"/>
      <c r="G3" s="116"/>
      <c r="H3" s="116"/>
      <c r="I3" s="116"/>
      <c r="J3" s="118" t="s">
        <v>524</v>
      </c>
      <c r="K3" s="116"/>
    </row>
    <row r="4" spans="1:18" s="119" customFormat="1" x14ac:dyDescent="0.2">
      <c r="A4" s="116"/>
      <c r="B4" s="116"/>
      <c r="C4" s="111"/>
      <c r="D4" s="117"/>
      <c r="E4" s="116"/>
      <c r="F4" s="116"/>
      <c r="G4" s="116"/>
      <c r="H4" s="116"/>
      <c r="I4" s="116"/>
      <c r="J4" s="118" t="s">
        <v>525</v>
      </c>
      <c r="K4" s="116"/>
    </row>
    <row r="5" spans="1:18" s="115" customFormat="1" x14ac:dyDescent="0.2">
      <c r="A5" s="111"/>
      <c r="B5" s="111"/>
      <c r="C5" s="112"/>
      <c r="D5" s="112"/>
      <c r="E5" s="112"/>
      <c r="F5" s="112"/>
      <c r="G5" s="111"/>
      <c r="H5" s="111"/>
      <c r="I5" s="111"/>
      <c r="J5" s="114"/>
      <c r="K5" s="111"/>
    </row>
    <row r="6" spans="1:18" s="120" customFormat="1" x14ac:dyDescent="0.2">
      <c r="B6" s="123"/>
      <c r="C6" s="123"/>
      <c r="D6" s="123"/>
      <c r="E6" s="123"/>
      <c r="M6" s="121"/>
      <c r="N6" s="121"/>
      <c r="O6" s="121"/>
      <c r="P6" s="122"/>
    </row>
    <row r="7" spans="1:18" ht="33.75" customHeight="1" x14ac:dyDescent="0.2">
      <c r="A7" s="127" t="s">
        <v>410</v>
      </c>
      <c r="B7" s="127"/>
      <c r="C7" s="127"/>
      <c r="D7" s="127"/>
      <c r="E7" s="127"/>
      <c r="F7" s="127"/>
      <c r="G7" s="127"/>
      <c r="H7" s="127"/>
      <c r="I7" s="127"/>
      <c r="J7" s="127"/>
      <c r="K7" s="127"/>
      <c r="L7" s="127"/>
      <c r="M7" s="127"/>
      <c r="N7" s="127"/>
      <c r="O7" s="127"/>
      <c r="P7" s="102"/>
      <c r="Q7" s="4"/>
    </row>
    <row r="8" spans="1:18" ht="22.15" customHeight="1" x14ac:dyDescent="0.2">
      <c r="A8" s="128"/>
      <c r="B8" s="128"/>
      <c r="C8" s="129" t="s">
        <v>2</v>
      </c>
      <c r="D8" s="129"/>
      <c r="E8" s="130"/>
      <c r="F8" s="130"/>
      <c r="G8" s="130"/>
      <c r="H8" s="129" t="s">
        <v>10</v>
      </c>
      <c r="I8" s="129"/>
      <c r="J8" s="129"/>
      <c r="K8" s="129"/>
      <c r="L8" s="128"/>
      <c r="M8" s="128"/>
      <c r="N8" s="128"/>
      <c r="O8" s="128"/>
      <c r="P8" s="102"/>
      <c r="Q8" s="4"/>
    </row>
    <row r="9" spans="1:18" ht="83.45" customHeight="1" x14ac:dyDescent="0.2">
      <c r="A9" s="79" t="s">
        <v>16</v>
      </c>
      <c r="B9" s="79" t="s">
        <v>0</v>
      </c>
      <c r="C9" s="79" t="s">
        <v>1</v>
      </c>
      <c r="D9" s="79" t="s">
        <v>11</v>
      </c>
      <c r="E9" s="79" t="s">
        <v>7</v>
      </c>
      <c r="F9" s="79" t="s">
        <v>12</v>
      </c>
      <c r="G9" s="79" t="s">
        <v>3</v>
      </c>
      <c r="H9" s="79" t="s">
        <v>4</v>
      </c>
      <c r="I9" s="79" t="s">
        <v>15</v>
      </c>
      <c r="J9" s="79" t="s">
        <v>9</v>
      </c>
      <c r="K9" s="2" t="s">
        <v>14</v>
      </c>
      <c r="L9" s="79" t="s">
        <v>8</v>
      </c>
      <c r="M9" s="126" t="s">
        <v>6</v>
      </c>
      <c r="N9" s="126"/>
      <c r="O9" s="79" t="s">
        <v>13</v>
      </c>
      <c r="P9" s="11"/>
      <c r="Q9" s="5"/>
      <c r="R9" s="5"/>
    </row>
    <row r="10" spans="1:18" s="6" customFormat="1" ht="73.900000000000006" customHeight="1" x14ac:dyDescent="0.15">
      <c r="A10" s="34" t="s">
        <v>17</v>
      </c>
      <c r="B10" s="33" t="s">
        <v>434</v>
      </c>
      <c r="C10" s="35" t="s">
        <v>142</v>
      </c>
      <c r="D10" s="35" t="s">
        <v>163</v>
      </c>
      <c r="E10" s="35" t="s">
        <v>135</v>
      </c>
      <c r="F10" s="35"/>
      <c r="G10" s="36">
        <v>2093074.13</v>
      </c>
      <c r="H10" s="37" t="s">
        <v>87</v>
      </c>
      <c r="I10" s="37" t="s">
        <v>87</v>
      </c>
      <c r="J10" s="36">
        <v>0</v>
      </c>
      <c r="K10" s="35" t="s">
        <v>89</v>
      </c>
      <c r="L10" s="35" t="s">
        <v>298</v>
      </c>
      <c r="M10" s="35">
        <v>2020</v>
      </c>
      <c r="N10" s="35">
        <v>2022</v>
      </c>
      <c r="O10" s="35" t="s">
        <v>74</v>
      </c>
      <c r="P10" s="12"/>
    </row>
    <row r="11" spans="1:18" s="6" customFormat="1" ht="99" customHeight="1" x14ac:dyDescent="0.15">
      <c r="A11" s="34" t="s">
        <v>18</v>
      </c>
      <c r="B11" s="33" t="s">
        <v>196</v>
      </c>
      <c r="C11" s="35" t="s">
        <v>146</v>
      </c>
      <c r="D11" s="35" t="s">
        <v>262</v>
      </c>
      <c r="E11" s="35" t="s">
        <v>135</v>
      </c>
      <c r="F11" s="35"/>
      <c r="G11" s="36">
        <v>17209.47</v>
      </c>
      <c r="H11" s="37" t="s">
        <v>86</v>
      </c>
      <c r="I11" s="37" t="s">
        <v>86</v>
      </c>
      <c r="J11" s="36" t="s">
        <v>86</v>
      </c>
      <c r="K11" s="35" t="s">
        <v>197</v>
      </c>
      <c r="L11" s="35" t="s">
        <v>217</v>
      </c>
      <c r="M11" s="35">
        <v>2017</v>
      </c>
      <c r="N11" s="35">
        <v>2021</v>
      </c>
      <c r="O11" s="35" t="s">
        <v>74</v>
      </c>
      <c r="P11" s="13"/>
    </row>
    <row r="12" spans="1:18" s="9" customFormat="1" ht="65.25" customHeight="1" x14ac:dyDescent="0.2">
      <c r="A12" s="34" t="s">
        <v>19</v>
      </c>
      <c r="B12" s="38" t="s">
        <v>333</v>
      </c>
      <c r="C12" s="35" t="s">
        <v>143</v>
      </c>
      <c r="D12" s="35" t="s">
        <v>157</v>
      </c>
      <c r="E12" s="35" t="s">
        <v>139</v>
      </c>
      <c r="F12" s="35"/>
      <c r="G12" s="36">
        <v>27199</v>
      </c>
      <c r="H12" s="39">
        <v>0.1</v>
      </c>
      <c r="I12" s="39">
        <v>0.9</v>
      </c>
      <c r="J12" s="40">
        <v>0</v>
      </c>
      <c r="K12" s="35" t="s">
        <v>281</v>
      </c>
      <c r="L12" s="41" t="s">
        <v>282</v>
      </c>
      <c r="M12" s="35">
        <v>2021</v>
      </c>
      <c r="N12" s="35">
        <v>2023</v>
      </c>
      <c r="O12" s="41" t="s">
        <v>284</v>
      </c>
      <c r="P12" s="12"/>
    </row>
    <row r="13" spans="1:18" s="9" customFormat="1" ht="68.25" customHeight="1" x14ac:dyDescent="0.2">
      <c r="A13" s="34" t="s">
        <v>20</v>
      </c>
      <c r="B13" s="38" t="s">
        <v>332</v>
      </c>
      <c r="C13" s="35" t="s">
        <v>143</v>
      </c>
      <c r="D13" s="35" t="s">
        <v>157</v>
      </c>
      <c r="E13" s="35" t="s">
        <v>139</v>
      </c>
      <c r="F13" s="35"/>
      <c r="G13" s="36">
        <v>24000</v>
      </c>
      <c r="H13" s="39">
        <v>0.1</v>
      </c>
      <c r="I13" s="39">
        <v>0.9</v>
      </c>
      <c r="J13" s="40">
        <v>0</v>
      </c>
      <c r="K13" s="35" t="s">
        <v>281</v>
      </c>
      <c r="L13" s="41" t="s">
        <v>283</v>
      </c>
      <c r="M13" s="35">
        <v>2021</v>
      </c>
      <c r="N13" s="35">
        <v>2023</v>
      </c>
      <c r="O13" s="41" t="s">
        <v>285</v>
      </c>
      <c r="P13" s="12"/>
    </row>
    <row r="14" spans="1:18" s="6" customFormat="1" ht="85.9" customHeight="1" x14ac:dyDescent="0.15">
      <c r="A14" s="34" t="s">
        <v>21</v>
      </c>
      <c r="B14" s="33" t="s">
        <v>204</v>
      </c>
      <c r="C14" s="35" t="s">
        <v>146</v>
      </c>
      <c r="D14" s="35" t="s">
        <v>259</v>
      </c>
      <c r="E14" s="35" t="s">
        <v>135</v>
      </c>
      <c r="F14" s="35"/>
      <c r="G14" s="36">
        <v>12297.69</v>
      </c>
      <c r="H14" s="36">
        <v>0</v>
      </c>
      <c r="I14" s="42">
        <f>0.87*G14</f>
        <v>10698.990300000001</v>
      </c>
      <c r="J14" s="36">
        <f>0.13*G14</f>
        <v>1598.6997000000001</v>
      </c>
      <c r="K14" s="35" t="s">
        <v>206</v>
      </c>
      <c r="L14" s="35" t="s">
        <v>205</v>
      </c>
      <c r="M14" s="35">
        <v>2017</v>
      </c>
      <c r="N14" s="35">
        <v>2021</v>
      </c>
      <c r="O14" s="35" t="s">
        <v>74</v>
      </c>
      <c r="P14" s="13"/>
    </row>
    <row r="15" spans="1:18" s="6" customFormat="1" ht="63.6" customHeight="1" x14ac:dyDescent="0.15">
      <c r="A15" s="34" t="s">
        <v>22</v>
      </c>
      <c r="B15" s="33" t="s">
        <v>198</v>
      </c>
      <c r="C15" s="35" t="s">
        <v>146</v>
      </c>
      <c r="D15" s="35" t="s">
        <v>263</v>
      </c>
      <c r="E15" s="35" t="s">
        <v>135</v>
      </c>
      <c r="F15" s="35"/>
      <c r="G15" s="36">
        <v>49931.35</v>
      </c>
      <c r="H15" s="36">
        <v>0</v>
      </c>
      <c r="I15" s="42">
        <f>0.87*G15</f>
        <v>43440.2745</v>
      </c>
      <c r="J15" s="36">
        <f>0.13*G15</f>
        <v>6491.0754999999999</v>
      </c>
      <c r="K15" s="35" t="s">
        <v>206</v>
      </c>
      <c r="L15" s="35" t="s">
        <v>202</v>
      </c>
      <c r="M15" s="35">
        <v>2017</v>
      </c>
      <c r="N15" s="35">
        <v>2021</v>
      </c>
      <c r="O15" s="35" t="s">
        <v>213</v>
      </c>
      <c r="P15" s="13"/>
    </row>
    <row r="16" spans="1:18" s="6" customFormat="1" ht="64.900000000000006" customHeight="1" x14ac:dyDescent="0.15">
      <c r="A16" s="34" t="s">
        <v>23</v>
      </c>
      <c r="B16" s="33" t="s">
        <v>199</v>
      </c>
      <c r="C16" s="35" t="s">
        <v>150</v>
      </c>
      <c r="D16" s="35" t="s">
        <v>260</v>
      </c>
      <c r="E16" s="35" t="s">
        <v>135</v>
      </c>
      <c r="F16" s="35"/>
      <c r="G16" s="36">
        <f>I16+J16</f>
        <v>156064</v>
      </c>
      <c r="H16" s="36">
        <v>0</v>
      </c>
      <c r="I16" s="42">
        <v>132654.39999999999</v>
      </c>
      <c r="J16" s="36">
        <v>23409.599999999999</v>
      </c>
      <c r="K16" s="35" t="s">
        <v>241</v>
      </c>
      <c r="L16" s="35" t="s">
        <v>209</v>
      </c>
      <c r="M16" s="35">
        <v>2017</v>
      </c>
      <c r="N16" s="35">
        <v>2023</v>
      </c>
      <c r="O16" s="35" t="s">
        <v>74</v>
      </c>
      <c r="P16" s="13"/>
    </row>
    <row r="17" spans="1:16" s="6" customFormat="1" ht="70.900000000000006" customHeight="1" x14ac:dyDescent="0.15">
      <c r="A17" s="34" t="s">
        <v>24</v>
      </c>
      <c r="B17" s="33" t="s">
        <v>201</v>
      </c>
      <c r="C17" s="35" t="s">
        <v>146</v>
      </c>
      <c r="D17" s="35" t="s">
        <v>259</v>
      </c>
      <c r="E17" s="35" t="s">
        <v>135</v>
      </c>
      <c r="F17" s="35"/>
      <c r="G17" s="36" t="s">
        <v>210</v>
      </c>
      <c r="H17" s="37" t="s">
        <v>86</v>
      </c>
      <c r="I17" s="37" t="s">
        <v>86</v>
      </c>
      <c r="J17" s="36">
        <v>0</v>
      </c>
      <c r="K17" s="35" t="s">
        <v>203</v>
      </c>
      <c r="L17" s="35" t="s">
        <v>211</v>
      </c>
      <c r="M17" s="35">
        <v>2017</v>
      </c>
      <c r="N17" s="35">
        <v>2021</v>
      </c>
      <c r="O17" s="35" t="s">
        <v>212</v>
      </c>
      <c r="P17" s="13"/>
    </row>
    <row r="18" spans="1:16" s="6" customFormat="1" ht="77.45" customHeight="1" x14ac:dyDescent="0.15">
      <c r="A18" s="34" t="s">
        <v>25</v>
      </c>
      <c r="B18" s="33" t="s">
        <v>221</v>
      </c>
      <c r="C18" s="35" t="s">
        <v>150</v>
      </c>
      <c r="D18" s="35" t="s">
        <v>159</v>
      </c>
      <c r="E18" s="35" t="s">
        <v>135</v>
      </c>
      <c r="F18" s="35"/>
      <c r="G18" s="36" t="s">
        <v>215</v>
      </c>
      <c r="H18" s="36">
        <v>0</v>
      </c>
      <c r="I18" s="37">
        <v>0.85</v>
      </c>
      <c r="J18" s="37">
        <v>0.15</v>
      </c>
      <c r="K18" s="35" t="s">
        <v>206</v>
      </c>
      <c r="L18" s="35" t="s">
        <v>216</v>
      </c>
      <c r="M18" s="35">
        <v>2017</v>
      </c>
      <c r="N18" s="35">
        <v>2023</v>
      </c>
      <c r="O18" s="35" t="s">
        <v>239</v>
      </c>
      <c r="P18" s="13"/>
    </row>
    <row r="19" spans="1:16" s="6" customFormat="1" ht="67.5" x14ac:dyDescent="0.15">
      <c r="A19" s="34" t="s">
        <v>26</v>
      </c>
      <c r="B19" s="33" t="s">
        <v>207</v>
      </c>
      <c r="C19" s="35" t="s">
        <v>152</v>
      </c>
      <c r="D19" s="35" t="s">
        <v>261</v>
      </c>
      <c r="E19" s="35" t="s">
        <v>135</v>
      </c>
      <c r="F19" s="35"/>
      <c r="G19" s="36" t="s">
        <v>210</v>
      </c>
      <c r="H19" s="37" t="s">
        <v>86</v>
      </c>
      <c r="I19" s="37" t="s">
        <v>86</v>
      </c>
      <c r="J19" s="36" t="s">
        <v>86</v>
      </c>
      <c r="K19" s="35" t="s">
        <v>240</v>
      </c>
      <c r="L19" s="35" t="s">
        <v>208</v>
      </c>
      <c r="M19" s="35">
        <v>2017</v>
      </c>
      <c r="N19" s="35">
        <v>2023</v>
      </c>
      <c r="O19" s="35" t="s">
        <v>214</v>
      </c>
      <c r="P19" s="13"/>
    </row>
    <row r="20" spans="1:16" s="6" customFormat="1" ht="60" customHeight="1" x14ac:dyDescent="0.15">
      <c r="A20" s="34" t="s">
        <v>27</v>
      </c>
      <c r="B20" s="33" t="s">
        <v>222</v>
      </c>
      <c r="C20" s="35" t="s">
        <v>152</v>
      </c>
      <c r="D20" s="35" t="s">
        <v>153</v>
      </c>
      <c r="E20" s="35" t="s">
        <v>137</v>
      </c>
      <c r="F20" s="35"/>
      <c r="G20" s="36">
        <v>1331</v>
      </c>
      <c r="H20" s="36">
        <v>0</v>
      </c>
      <c r="I20" s="37">
        <v>1</v>
      </c>
      <c r="J20" s="36">
        <v>0</v>
      </c>
      <c r="K20" s="35" t="s">
        <v>233</v>
      </c>
      <c r="L20" s="35" t="s">
        <v>226</v>
      </c>
      <c r="M20" s="35">
        <v>2019</v>
      </c>
      <c r="N20" s="35">
        <v>2021</v>
      </c>
      <c r="O20" s="35" t="s">
        <v>274</v>
      </c>
      <c r="P20" s="13"/>
    </row>
    <row r="21" spans="1:16" s="6" customFormat="1" ht="69.75" customHeight="1" x14ac:dyDescent="0.15">
      <c r="A21" s="34" t="s">
        <v>28</v>
      </c>
      <c r="B21" s="33" t="s">
        <v>235</v>
      </c>
      <c r="C21" s="35" t="s">
        <v>164</v>
      </c>
      <c r="D21" s="35" t="s">
        <v>165</v>
      </c>
      <c r="E21" s="35" t="s">
        <v>136</v>
      </c>
      <c r="F21" s="35"/>
      <c r="G21" s="36">
        <v>2409020</v>
      </c>
      <c r="H21" s="42">
        <v>361353</v>
      </c>
      <c r="I21" s="42">
        <v>20476.669999999998</v>
      </c>
      <c r="J21" s="36">
        <v>0</v>
      </c>
      <c r="K21" s="35" t="s">
        <v>238</v>
      </c>
      <c r="L21" s="35" t="s">
        <v>187</v>
      </c>
      <c r="M21" s="35">
        <v>2019</v>
      </c>
      <c r="N21" s="35">
        <v>2021</v>
      </c>
      <c r="O21" s="35" t="s">
        <v>225</v>
      </c>
      <c r="P21" s="12"/>
    </row>
    <row r="22" spans="1:16" s="6" customFormat="1" ht="125.25" customHeight="1" x14ac:dyDescent="0.15">
      <c r="A22" s="34" t="s">
        <v>29</v>
      </c>
      <c r="B22" s="38" t="s">
        <v>100</v>
      </c>
      <c r="C22" s="35" t="s">
        <v>146</v>
      </c>
      <c r="D22" s="35" t="s">
        <v>147</v>
      </c>
      <c r="E22" s="35" t="s">
        <v>136</v>
      </c>
      <c r="F22" s="35"/>
      <c r="G22" s="36">
        <v>100000</v>
      </c>
      <c r="H22" s="40" t="s">
        <v>86</v>
      </c>
      <c r="I22" s="40" t="s">
        <v>86</v>
      </c>
      <c r="J22" s="40" t="s">
        <v>86</v>
      </c>
      <c r="K22" s="41" t="s">
        <v>230</v>
      </c>
      <c r="L22" s="41" t="s">
        <v>388</v>
      </c>
      <c r="M22" s="35">
        <v>2021</v>
      </c>
      <c r="N22" s="35">
        <v>2023</v>
      </c>
      <c r="O22" s="41" t="s">
        <v>102</v>
      </c>
      <c r="P22" s="12"/>
    </row>
    <row r="23" spans="1:16" s="6" customFormat="1" ht="62.25" customHeight="1" x14ac:dyDescent="0.15">
      <c r="A23" s="34" t="s">
        <v>30</v>
      </c>
      <c r="B23" s="38" t="s">
        <v>280</v>
      </c>
      <c r="C23" s="35" t="s">
        <v>146</v>
      </c>
      <c r="D23" s="35" t="s">
        <v>151</v>
      </c>
      <c r="E23" s="35" t="s">
        <v>135</v>
      </c>
      <c r="F23" s="35"/>
      <c r="G23" s="36">
        <v>100000</v>
      </c>
      <c r="H23" s="39" t="s">
        <v>86</v>
      </c>
      <c r="I23" s="39" t="s">
        <v>86</v>
      </c>
      <c r="J23" s="39" t="s">
        <v>86</v>
      </c>
      <c r="K23" s="41" t="s">
        <v>4</v>
      </c>
      <c r="L23" s="41" t="s">
        <v>177</v>
      </c>
      <c r="M23" s="35">
        <v>2021</v>
      </c>
      <c r="N23" s="35">
        <v>2023</v>
      </c>
      <c r="O23" s="41" t="s">
        <v>279</v>
      </c>
      <c r="P23" s="12"/>
    </row>
    <row r="24" spans="1:16" s="6" customFormat="1" ht="47.45" customHeight="1" x14ac:dyDescent="0.15">
      <c r="A24" s="34" t="s">
        <v>31</v>
      </c>
      <c r="B24" s="38" t="s">
        <v>77</v>
      </c>
      <c r="C24" s="35" t="s">
        <v>150</v>
      </c>
      <c r="D24" s="35" t="s">
        <v>149</v>
      </c>
      <c r="E24" s="35" t="s">
        <v>136</v>
      </c>
      <c r="F24" s="35"/>
      <c r="G24" s="40">
        <v>85372</v>
      </c>
      <c r="H24" s="39" t="s">
        <v>5</v>
      </c>
      <c r="I24" s="39">
        <v>1</v>
      </c>
      <c r="J24" s="40">
        <v>0</v>
      </c>
      <c r="K24" s="41" t="s">
        <v>88</v>
      </c>
      <c r="L24" s="41" t="s">
        <v>91</v>
      </c>
      <c r="M24" s="35">
        <v>2021</v>
      </c>
      <c r="N24" s="35">
        <v>2023</v>
      </c>
      <c r="O24" s="41" t="s">
        <v>74</v>
      </c>
      <c r="P24" s="12"/>
    </row>
    <row r="25" spans="1:16" s="6" customFormat="1" ht="47.45" customHeight="1" x14ac:dyDescent="0.15">
      <c r="A25" s="34" t="s">
        <v>32</v>
      </c>
      <c r="B25" s="38" t="s">
        <v>79</v>
      </c>
      <c r="C25" s="35" t="s">
        <v>152</v>
      </c>
      <c r="D25" s="35" t="s">
        <v>156</v>
      </c>
      <c r="E25" s="35" t="s">
        <v>135</v>
      </c>
      <c r="F25" s="35"/>
      <c r="G25" s="40">
        <v>42686</v>
      </c>
      <c r="H25" s="39">
        <v>0.1</v>
      </c>
      <c r="I25" s="39">
        <v>0.9</v>
      </c>
      <c r="J25" s="40">
        <v>0</v>
      </c>
      <c r="K25" s="41" t="s">
        <v>231</v>
      </c>
      <c r="L25" s="41" t="s">
        <v>92</v>
      </c>
      <c r="M25" s="35">
        <v>2021</v>
      </c>
      <c r="N25" s="35">
        <v>2023</v>
      </c>
      <c r="O25" s="41" t="s">
        <v>74</v>
      </c>
      <c r="P25" s="12"/>
    </row>
    <row r="26" spans="1:16" s="6" customFormat="1" ht="64.150000000000006" customHeight="1" x14ac:dyDescent="0.15">
      <c r="A26" s="34" t="s">
        <v>33</v>
      </c>
      <c r="B26" s="38" t="s">
        <v>103</v>
      </c>
      <c r="C26" s="35" t="s">
        <v>152</v>
      </c>
      <c r="D26" s="35" t="s">
        <v>156</v>
      </c>
      <c r="E26" s="35" t="s">
        <v>136</v>
      </c>
      <c r="F26" s="35"/>
      <c r="G26" s="40">
        <v>100000</v>
      </c>
      <c r="H26" s="39" t="s">
        <v>86</v>
      </c>
      <c r="I26" s="39" t="s">
        <v>86</v>
      </c>
      <c r="J26" s="40">
        <v>0</v>
      </c>
      <c r="K26" s="41" t="s">
        <v>231</v>
      </c>
      <c r="L26" s="35" t="s">
        <v>501</v>
      </c>
      <c r="M26" s="35">
        <v>2021</v>
      </c>
      <c r="N26" s="35">
        <v>2023</v>
      </c>
      <c r="O26" s="41" t="s">
        <v>74</v>
      </c>
      <c r="P26" s="12"/>
    </row>
    <row r="27" spans="1:16" s="6" customFormat="1" ht="81.599999999999994" customHeight="1" x14ac:dyDescent="0.15">
      <c r="A27" s="34" t="s">
        <v>34</v>
      </c>
      <c r="B27" s="38" t="s">
        <v>119</v>
      </c>
      <c r="C27" s="35" t="s">
        <v>152</v>
      </c>
      <c r="D27" s="35" t="s">
        <v>153</v>
      </c>
      <c r="E27" s="35" t="s">
        <v>137</v>
      </c>
      <c r="F27" s="35"/>
      <c r="G27" s="40">
        <v>170000</v>
      </c>
      <c r="H27" s="39" t="s">
        <v>86</v>
      </c>
      <c r="I27" s="39" t="s">
        <v>86</v>
      </c>
      <c r="J27" s="39" t="s">
        <v>86</v>
      </c>
      <c r="K27" s="41" t="s">
        <v>231</v>
      </c>
      <c r="L27" s="41" t="s">
        <v>120</v>
      </c>
      <c r="M27" s="35">
        <v>2021</v>
      </c>
      <c r="N27" s="35">
        <v>2023</v>
      </c>
      <c r="O27" s="41" t="s">
        <v>109</v>
      </c>
      <c r="P27" s="12"/>
    </row>
    <row r="28" spans="1:16" s="6" customFormat="1" ht="43.15" customHeight="1" x14ac:dyDescent="0.15">
      <c r="A28" s="34" t="s">
        <v>35</v>
      </c>
      <c r="B28" s="38" t="s">
        <v>178</v>
      </c>
      <c r="C28" s="35" t="s">
        <v>152</v>
      </c>
      <c r="D28" s="35" t="s">
        <v>154</v>
      </c>
      <c r="E28" s="35" t="s">
        <v>138</v>
      </c>
      <c r="F28" s="35" t="s">
        <v>273</v>
      </c>
      <c r="G28" s="40">
        <v>71144</v>
      </c>
      <c r="H28" s="39">
        <v>0.1</v>
      </c>
      <c r="I28" s="39">
        <v>0.9</v>
      </c>
      <c r="J28" s="40">
        <v>0</v>
      </c>
      <c r="K28" s="41" t="s">
        <v>231</v>
      </c>
      <c r="L28" s="41" t="s">
        <v>384</v>
      </c>
      <c r="M28" s="35">
        <v>2021</v>
      </c>
      <c r="N28" s="35">
        <v>2023</v>
      </c>
      <c r="O28" s="41" t="s">
        <v>74</v>
      </c>
      <c r="P28" s="12"/>
    </row>
    <row r="29" spans="1:16" ht="79.150000000000006" customHeight="1" x14ac:dyDescent="0.2">
      <c r="A29" s="34" t="s">
        <v>36</v>
      </c>
      <c r="B29" s="38" t="s">
        <v>117</v>
      </c>
      <c r="C29" s="35" t="s">
        <v>152</v>
      </c>
      <c r="D29" s="35" t="s">
        <v>154</v>
      </c>
      <c r="E29" s="35" t="s">
        <v>137</v>
      </c>
      <c r="F29" s="35" t="s">
        <v>37</v>
      </c>
      <c r="G29" s="36">
        <v>100000</v>
      </c>
      <c r="H29" s="37" t="s">
        <v>86</v>
      </c>
      <c r="I29" s="37" t="s">
        <v>86</v>
      </c>
      <c r="J29" s="37" t="s">
        <v>86</v>
      </c>
      <c r="K29" s="35" t="s">
        <v>227</v>
      </c>
      <c r="L29" s="41" t="s">
        <v>181</v>
      </c>
      <c r="M29" s="35">
        <v>2021</v>
      </c>
      <c r="N29" s="35">
        <v>2023</v>
      </c>
      <c r="O29" s="41" t="s">
        <v>74</v>
      </c>
      <c r="P29" s="12"/>
    </row>
    <row r="30" spans="1:16" ht="181.15" customHeight="1" x14ac:dyDescent="0.2">
      <c r="A30" s="34" t="s">
        <v>37</v>
      </c>
      <c r="B30" s="38" t="s">
        <v>113</v>
      </c>
      <c r="C30" s="35" t="s">
        <v>164</v>
      </c>
      <c r="D30" s="35" t="s">
        <v>166</v>
      </c>
      <c r="E30" s="35" t="s">
        <v>137</v>
      </c>
      <c r="F30" s="35" t="s">
        <v>36</v>
      </c>
      <c r="G30" s="36">
        <v>50000</v>
      </c>
      <c r="H30" s="37" t="s">
        <v>86</v>
      </c>
      <c r="I30" s="37" t="s">
        <v>86</v>
      </c>
      <c r="J30" s="37" t="s">
        <v>86</v>
      </c>
      <c r="K30" s="35" t="s">
        <v>227</v>
      </c>
      <c r="L30" s="41" t="s">
        <v>114</v>
      </c>
      <c r="M30" s="35">
        <v>2021</v>
      </c>
      <c r="N30" s="35">
        <v>2023</v>
      </c>
      <c r="O30" s="41" t="s">
        <v>109</v>
      </c>
      <c r="P30" s="12"/>
    </row>
    <row r="31" spans="1:16" s="6" customFormat="1" ht="103.15" customHeight="1" x14ac:dyDescent="0.15">
      <c r="A31" s="34" t="s">
        <v>38</v>
      </c>
      <c r="B31" s="38" t="s">
        <v>128</v>
      </c>
      <c r="C31" s="35" t="s">
        <v>143</v>
      </c>
      <c r="D31" s="35" t="s">
        <v>157</v>
      </c>
      <c r="E31" s="35" t="s">
        <v>137</v>
      </c>
      <c r="F31" s="35" t="s">
        <v>39</v>
      </c>
      <c r="G31" s="36">
        <v>30000</v>
      </c>
      <c r="H31" s="37" t="s">
        <v>86</v>
      </c>
      <c r="I31" s="37" t="s">
        <v>86</v>
      </c>
      <c r="J31" s="37" t="s">
        <v>86</v>
      </c>
      <c r="K31" s="35" t="s">
        <v>229</v>
      </c>
      <c r="L31" s="41" t="s">
        <v>129</v>
      </c>
      <c r="M31" s="35">
        <v>2021</v>
      </c>
      <c r="N31" s="35">
        <v>2023</v>
      </c>
      <c r="O31" s="41" t="s">
        <v>74</v>
      </c>
      <c r="P31" s="12"/>
    </row>
    <row r="32" spans="1:16" s="6" customFormat="1" ht="120.6" customHeight="1" x14ac:dyDescent="0.15">
      <c r="A32" s="34" t="s">
        <v>39</v>
      </c>
      <c r="B32" s="38" t="s">
        <v>126</v>
      </c>
      <c r="C32" s="35" t="s">
        <v>143</v>
      </c>
      <c r="D32" s="35" t="s">
        <v>157</v>
      </c>
      <c r="E32" s="35" t="s">
        <v>137</v>
      </c>
      <c r="F32" s="35" t="s">
        <v>38</v>
      </c>
      <c r="G32" s="36">
        <v>80000</v>
      </c>
      <c r="H32" s="37" t="s">
        <v>86</v>
      </c>
      <c r="I32" s="37" t="s">
        <v>86</v>
      </c>
      <c r="J32" s="37" t="s">
        <v>86</v>
      </c>
      <c r="K32" s="35" t="s">
        <v>229</v>
      </c>
      <c r="L32" s="41" t="s">
        <v>127</v>
      </c>
      <c r="M32" s="35">
        <v>2022</v>
      </c>
      <c r="N32" s="35">
        <v>2023</v>
      </c>
      <c r="O32" s="41" t="s">
        <v>74</v>
      </c>
      <c r="P32" s="12"/>
    </row>
    <row r="33" spans="1:16" s="6" customFormat="1" ht="52.15" customHeight="1" x14ac:dyDescent="0.15">
      <c r="A33" s="34" t="s">
        <v>40</v>
      </c>
      <c r="B33" s="38" t="s">
        <v>76</v>
      </c>
      <c r="C33" s="35" t="s">
        <v>142</v>
      </c>
      <c r="D33" s="35" t="s">
        <v>148</v>
      </c>
      <c r="E33" s="35" t="s">
        <v>135</v>
      </c>
      <c r="F33" s="35"/>
      <c r="G33" s="40">
        <v>4980051</v>
      </c>
      <c r="H33" s="39">
        <v>0.25</v>
      </c>
      <c r="I33" s="39">
        <v>0.75</v>
      </c>
      <c r="J33" s="40">
        <v>0</v>
      </c>
      <c r="K33" s="41" t="s">
        <v>231</v>
      </c>
      <c r="L33" s="41" t="s">
        <v>90</v>
      </c>
      <c r="M33" s="35">
        <v>2021</v>
      </c>
      <c r="N33" s="35">
        <v>2023</v>
      </c>
      <c r="O33" s="41" t="s">
        <v>74</v>
      </c>
      <c r="P33" s="12"/>
    </row>
    <row r="34" spans="1:16" s="6" customFormat="1" ht="50.25" customHeight="1" x14ac:dyDescent="0.15">
      <c r="A34" s="34" t="s">
        <v>41</v>
      </c>
      <c r="B34" s="38" t="s">
        <v>319</v>
      </c>
      <c r="C34" s="35" t="s">
        <v>142</v>
      </c>
      <c r="D34" s="35" t="s">
        <v>148</v>
      </c>
      <c r="E34" s="35" t="s">
        <v>135</v>
      </c>
      <c r="F34" s="35"/>
      <c r="G34" s="40">
        <v>1138297</v>
      </c>
      <c r="H34" s="39">
        <v>0.25</v>
      </c>
      <c r="I34" s="39">
        <v>0.75</v>
      </c>
      <c r="J34" s="40">
        <v>0</v>
      </c>
      <c r="K34" s="41" t="s">
        <v>231</v>
      </c>
      <c r="L34" s="43" t="s">
        <v>320</v>
      </c>
      <c r="M34" s="35">
        <v>2021</v>
      </c>
      <c r="N34" s="35">
        <v>2023</v>
      </c>
      <c r="O34" s="41" t="s">
        <v>74</v>
      </c>
      <c r="P34" s="12"/>
    </row>
    <row r="35" spans="1:16" s="6" customFormat="1" ht="60" customHeight="1" x14ac:dyDescent="0.15">
      <c r="A35" s="34" t="s">
        <v>318</v>
      </c>
      <c r="B35" s="33" t="s">
        <v>220</v>
      </c>
      <c r="C35" s="35" t="s">
        <v>142</v>
      </c>
      <c r="D35" s="35" t="s">
        <v>258</v>
      </c>
      <c r="E35" s="35" t="s">
        <v>136</v>
      </c>
      <c r="F35" s="35"/>
      <c r="G35" s="36">
        <v>10000</v>
      </c>
      <c r="H35" s="37" t="s">
        <v>86</v>
      </c>
      <c r="I35" s="37" t="s">
        <v>86</v>
      </c>
      <c r="J35" s="40">
        <v>0</v>
      </c>
      <c r="K35" s="35" t="s">
        <v>238</v>
      </c>
      <c r="L35" s="44" t="s">
        <v>321</v>
      </c>
      <c r="M35" s="35">
        <v>2022</v>
      </c>
      <c r="N35" s="35">
        <v>2023</v>
      </c>
      <c r="O35" s="35" t="s">
        <v>74</v>
      </c>
      <c r="P35" s="13"/>
    </row>
    <row r="36" spans="1:16" s="6" customFormat="1" ht="55.9" customHeight="1" x14ac:dyDescent="0.15">
      <c r="A36" s="34" t="s">
        <v>42</v>
      </c>
      <c r="B36" s="33" t="s">
        <v>387</v>
      </c>
      <c r="C36" s="35" t="s">
        <v>143</v>
      </c>
      <c r="D36" s="35" t="s">
        <v>144</v>
      </c>
      <c r="E36" s="35" t="s">
        <v>138</v>
      </c>
      <c r="F36" s="35" t="s">
        <v>273</v>
      </c>
      <c r="G36" s="36">
        <v>30000</v>
      </c>
      <c r="H36" s="40" t="s">
        <v>86</v>
      </c>
      <c r="I36" s="40" t="s">
        <v>86</v>
      </c>
      <c r="J36" s="40" t="s">
        <v>86</v>
      </c>
      <c r="K36" s="41" t="s">
        <v>231</v>
      </c>
      <c r="L36" s="44" t="s">
        <v>386</v>
      </c>
      <c r="M36" s="35">
        <v>2022</v>
      </c>
      <c r="N36" s="35">
        <v>2023</v>
      </c>
      <c r="O36" s="35" t="s">
        <v>74</v>
      </c>
      <c r="P36" s="13"/>
    </row>
    <row r="37" spans="1:16" s="6" customFormat="1" ht="93" customHeight="1" x14ac:dyDescent="0.15">
      <c r="A37" s="34" t="s">
        <v>43</v>
      </c>
      <c r="B37" s="38" t="s">
        <v>131</v>
      </c>
      <c r="C37" s="35" t="s">
        <v>146</v>
      </c>
      <c r="D37" s="35" t="s">
        <v>174</v>
      </c>
      <c r="E37" s="35" t="s">
        <v>137</v>
      </c>
      <c r="F37" s="35"/>
      <c r="G37" s="40">
        <v>70000</v>
      </c>
      <c r="H37" s="40" t="s">
        <v>86</v>
      </c>
      <c r="I37" s="40" t="s">
        <v>86</v>
      </c>
      <c r="J37" s="40" t="s">
        <v>86</v>
      </c>
      <c r="K37" s="41" t="s">
        <v>231</v>
      </c>
      <c r="L37" s="41" t="s">
        <v>182</v>
      </c>
      <c r="M37" s="35">
        <v>2021</v>
      </c>
      <c r="N37" s="35">
        <v>2023</v>
      </c>
      <c r="O37" s="35" t="s">
        <v>74</v>
      </c>
      <c r="P37" s="12"/>
    </row>
    <row r="38" spans="1:16" s="6" customFormat="1" ht="57" customHeight="1" x14ac:dyDescent="0.15">
      <c r="A38" s="34" t="s">
        <v>44</v>
      </c>
      <c r="B38" s="38" t="s">
        <v>175</v>
      </c>
      <c r="C38" s="35" t="s">
        <v>146</v>
      </c>
      <c r="D38" s="35" t="s">
        <v>147</v>
      </c>
      <c r="E38" s="35" t="s">
        <v>135</v>
      </c>
      <c r="F38" s="35"/>
      <c r="G38" s="40">
        <v>100000</v>
      </c>
      <c r="H38" s="40" t="s">
        <v>86</v>
      </c>
      <c r="I38" s="40" t="s">
        <v>86</v>
      </c>
      <c r="J38" s="40" t="s">
        <v>86</v>
      </c>
      <c r="K38" s="41" t="s">
        <v>230</v>
      </c>
      <c r="L38" s="41" t="s">
        <v>311</v>
      </c>
      <c r="M38" s="35">
        <v>2021</v>
      </c>
      <c r="N38" s="35">
        <v>2023</v>
      </c>
      <c r="O38" s="35" t="s">
        <v>74</v>
      </c>
      <c r="P38" s="12"/>
    </row>
    <row r="39" spans="1:16" s="6" customFormat="1" ht="167.45" customHeight="1" x14ac:dyDescent="0.15">
      <c r="A39" s="34" t="s">
        <v>45</v>
      </c>
      <c r="B39" s="38" t="s">
        <v>97</v>
      </c>
      <c r="C39" s="35" t="s">
        <v>146</v>
      </c>
      <c r="D39" s="35" t="s">
        <v>147</v>
      </c>
      <c r="E39" s="35" t="s">
        <v>136</v>
      </c>
      <c r="F39" s="35"/>
      <c r="G39" s="40">
        <v>1600000</v>
      </c>
      <c r="H39" s="40" t="s">
        <v>86</v>
      </c>
      <c r="I39" s="40" t="s">
        <v>86</v>
      </c>
      <c r="J39" s="40" t="s">
        <v>86</v>
      </c>
      <c r="K39" s="41" t="s">
        <v>230</v>
      </c>
      <c r="L39" s="41" t="s">
        <v>179</v>
      </c>
      <c r="M39" s="35">
        <v>2021</v>
      </c>
      <c r="N39" s="35">
        <v>2023</v>
      </c>
      <c r="O39" s="41" t="s">
        <v>98</v>
      </c>
      <c r="P39" s="12"/>
    </row>
    <row r="40" spans="1:16" s="6" customFormat="1" ht="56.25" x14ac:dyDescent="0.15">
      <c r="A40" s="34" t="s">
        <v>46</v>
      </c>
      <c r="B40" s="38" t="s">
        <v>104</v>
      </c>
      <c r="C40" s="35" t="s">
        <v>146</v>
      </c>
      <c r="D40" s="35" t="s">
        <v>151</v>
      </c>
      <c r="E40" s="35" t="s">
        <v>136</v>
      </c>
      <c r="F40" s="35"/>
      <c r="G40" s="36">
        <v>1000000</v>
      </c>
      <c r="H40" s="39" t="s">
        <v>86</v>
      </c>
      <c r="I40" s="39" t="s">
        <v>86</v>
      </c>
      <c r="J40" s="39" t="s">
        <v>86</v>
      </c>
      <c r="K40" s="41" t="s">
        <v>231</v>
      </c>
      <c r="L40" s="41" t="s">
        <v>278</v>
      </c>
      <c r="M40" s="35">
        <v>2021</v>
      </c>
      <c r="N40" s="35">
        <v>2023</v>
      </c>
      <c r="O40" s="41" t="s">
        <v>502</v>
      </c>
      <c r="P40" s="12"/>
    </row>
    <row r="41" spans="1:16" s="6" customFormat="1" ht="135" x14ac:dyDescent="0.15">
      <c r="A41" s="34" t="s">
        <v>47</v>
      </c>
      <c r="B41" s="38" t="s">
        <v>110</v>
      </c>
      <c r="C41" s="35" t="s">
        <v>146</v>
      </c>
      <c r="D41" s="35" t="s">
        <v>151</v>
      </c>
      <c r="E41" s="35" t="s">
        <v>137</v>
      </c>
      <c r="F41" s="35"/>
      <c r="G41" s="36">
        <v>50000</v>
      </c>
      <c r="H41" s="39" t="s">
        <v>86</v>
      </c>
      <c r="I41" s="39" t="s">
        <v>86</v>
      </c>
      <c r="J41" s="39" t="s">
        <v>86</v>
      </c>
      <c r="K41" s="41" t="s">
        <v>458</v>
      </c>
      <c r="L41" s="41" t="s">
        <v>457</v>
      </c>
      <c r="M41" s="35">
        <v>2021</v>
      </c>
      <c r="N41" s="35">
        <v>2023</v>
      </c>
      <c r="O41" s="41" t="s">
        <v>109</v>
      </c>
      <c r="P41" s="12"/>
    </row>
    <row r="42" spans="1:16" s="6" customFormat="1" ht="164.25" customHeight="1" x14ac:dyDescent="0.15">
      <c r="A42" s="34" t="s">
        <v>48</v>
      </c>
      <c r="B42" s="38" t="s">
        <v>122</v>
      </c>
      <c r="C42" s="35" t="s">
        <v>170</v>
      </c>
      <c r="D42" s="35" t="s">
        <v>171</v>
      </c>
      <c r="E42" s="35" t="s">
        <v>137</v>
      </c>
      <c r="F42" s="35"/>
      <c r="G42" s="36">
        <v>200000</v>
      </c>
      <c r="H42" s="39" t="s">
        <v>86</v>
      </c>
      <c r="I42" s="39" t="s">
        <v>86</v>
      </c>
      <c r="J42" s="39" t="s">
        <v>86</v>
      </c>
      <c r="K42" s="41" t="s">
        <v>231</v>
      </c>
      <c r="L42" s="41" t="s">
        <v>123</v>
      </c>
      <c r="M42" s="35">
        <v>2021</v>
      </c>
      <c r="N42" s="35">
        <v>2023</v>
      </c>
      <c r="O42" s="41" t="s">
        <v>109</v>
      </c>
      <c r="P42" s="12"/>
    </row>
    <row r="43" spans="1:16" s="6" customFormat="1" ht="66.599999999999994" customHeight="1" x14ac:dyDescent="0.15">
      <c r="A43" s="34" t="s">
        <v>49</v>
      </c>
      <c r="B43" s="38" t="s">
        <v>80</v>
      </c>
      <c r="C43" s="35" t="s">
        <v>143</v>
      </c>
      <c r="D43" s="35" t="s">
        <v>157</v>
      </c>
      <c r="E43" s="35" t="s">
        <v>139</v>
      </c>
      <c r="F43" s="35"/>
      <c r="G43" s="40">
        <v>70000</v>
      </c>
      <c r="H43" s="39">
        <v>0.1</v>
      </c>
      <c r="I43" s="39">
        <v>0.9</v>
      </c>
      <c r="J43" s="40">
        <v>0</v>
      </c>
      <c r="K43" s="35" t="s">
        <v>236</v>
      </c>
      <c r="L43" s="41" t="s">
        <v>96</v>
      </c>
      <c r="M43" s="35">
        <v>2021</v>
      </c>
      <c r="N43" s="35">
        <v>2023</v>
      </c>
      <c r="O43" s="41" t="s">
        <v>74</v>
      </c>
      <c r="P43" s="12"/>
    </row>
    <row r="44" spans="1:16" s="6" customFormat="1" ht="65.45" customHeight="1" x14ac:dyDescent="0.15">
      <c r="A44" s="34" t="s">
        <v>50</v>
      </c>
      <c r="B44" s="38" t="s">
        <v>84</v>
      </c>
      <c r="C44" s="35" t="s">
        <v>142</v>
      </c>
      <c r="D44" s="35" t="s">
        <v>148</v>
      </c>
      <c r="E44" s="35" t="s">
        <v>135</v>
      </c>
      <c r="F44" s="35"/>
      <c r="G44" s="40">
        <v>71144</v>
      </c>
      <c r="H44" s="39">
        <v>0.1</v>
      </c>
      <c r="I44" s="39">
        <v>0.9</v>
      </c>
      <c r="J44" s="40">
        <v>0</v>
      </c>
      <c r="K44" s="41" t="s">
        <v>234</v>
      </c>
      <c r="L44" s="41" t="s">
        <v>95</v>
      </c>
      <c r="M44" s="35">
        <v>2022</v>
      </c>
      <c r="N44" s="35">
        <v>2023</v>
      </c>
      <c r="O44" s="41" t="s">
        <v>74</v>
      </c>
      <c r="P44" s="12"/>
    </row>
    <row r="45" spans="1:16" s="6" customFormat="1" ht="54.6" customHeight="1" x14ac:dyDescent="0.15">
      <c r="A45" s="34" t="s">
        <v>51</v>
      </c>
      <c r="B45" s="33" t="s">
        <v>190</v>
      </c>
      <c r="C45" s="35" t="s">
        <v>142</v>
      </c>
      <c r="D45" s="35" t="s">
        <v>148</v>
      </c>
      <c r="E45" s="35" t="s">
        <v>135</v>
      </c>
      <c r="F45" s="35"/>
      <c r="G45" s="36">
        <v>150000</v>
      </c>
      <c r="H45" s="37" t="s">
        <v>86</v>
      </c>
      <c r="I45" s="37" t="s">
        <v>86</v>
      </c>
      <c r="J45" s="36">
        <v>0</v>
      </c>
      <c r="K45" s="35" t="s">
        <v>231</v>
      </c>
      <c r="L45" s="35" t="s">
        <v>395</v>
      </c>
      <c r="M45" s="35">
        <v>2021</v>
      </c>
      <c r="N45" s="35">
        <v>2023</v>
      </c>
      <c r="O45" s="35" t="s">
        <v>191</v>
      </c>
      <c r="P45" s="13"/>
    </row>
    <row r="46" spans="1:16" ht="56.25" x14ac:dyDescent="0.2">
      <c r="A46" s="34" t="s">
        <v>52</v>
      </c>
      <c r="B46" s="33" t="s">
        <v>219</v>
      </c>
      <c r="C46" s="35" t="s">
        <v>152</v>
      </c>
      <c r="D46" s="35" t="s">
        <v>257</v>
      </c>
      <c r="E46" s="35" t="s">
        <v>135</v>
      </c>
      <c r="F46" s="35" t="s">
        <v>273</v>
      </c>
      <c r="G46" s="36">
        <v>15000</v>
      </c>
      <c r="H46" s="37" t="s">
        <v>86</v>
      </c>
      <c r="I46" s="37" t="s">
        <v>86</v>
      </c>
      <c r="J46" s="36">
        <v>0</v>
      </c>
      <c r="K46" s="35" t="s">
        <v>233</v>
      </c>
      <c r="L46" s="35" t="s">
        <v>192</v>
      </c>
      <c r="M46" s="35">
        <v>2021</v>
      </c>
      <c r="N46" s="35">
        <v>2023</v>
      </c>
      <c r="O46" s="35" t="s">
        <v>74</v>
      </c>
      <c r="P46" s="13"/>
    </row>
    <row r="47" spans="1:16" ht="94.15" customHeight="1" x14ac:dyDescent="0.2">
      <c r="A47" s="34" t="s">
        <v>53</v>
      </c>
      <c r="B47" s="38" t="s">
        <v>82</v>
      </c>
      <c r="C47" s="35" t="s">
        <v>146</v>
      </c>
      <c r="D47" s="35" t="s">
        <v>155</v>
      </c>
      <c r="E47" s="35" t="s">
        <v>137</v>
      </c>
      <c r="F47" s="35"/>
      <c r="G47" s="36">
        <v>71144</v>
      </c>
      <c r="H47" s="39" t="s">
        <v>86</v>
      </c>
      <c r="I47" s="39" t="s">
        <v>86</v>
      </c>
      <c r="J47" s="39" t="s">
        <v>86</v>
      </c>
      <c r="K47" s="41" t="s">
        <v>230</v>
      </c>
      <c r="L47" s="41" t="s">
        <v>94</v>
      </c>
      <c r="M47" s="35">
        <v>2022</v>
      </c>
      <c r="N47" s="35">
        <v>2024</v>
      </c>
      <c r="O47" s="41" t="s">
        <v>74</v>
      </c>
      <c r="P47" s="12"/>
    </row>
    <row r="48" spans="1:16" s="9" customFormat="1" ht="94.15" customHeight="1" x14ac:dyDescent="0.2">
      <c r="A48" s="34" t="s">
        <v>54</v>
      </c>
      <c r="B48" s="38" t="s">
        <v>292</v>
      </c>
      <c r="C48" s="35" t="s">
        <v>146</v>
      </c>
      <c r="D48" s="35" t="s">
        <v>151</v>
      </c>
      <c r="E48" s="35" t="s">
        <v>135</v>
      </c>
      <c r="F48" s="35"/>
      <c r="G48" s="36">
        <v>150000</v>
      </c>
      <c r="H48" s="39" t="s">
        <v>86</v>
      </c>
      <c r="I48" s="39" t="s">
        <v>86</v>
      </c>
      <c r="J48" s="39" t="s">
        <v>86</v>
      </c>
      <c r="K48" s="41" t="s">
        <v>230</v>
      </c>
      <c r="L48" s="41" t="s">
        <v>293</v>
      </c>
      <c r="M48" s="35">
        <v>2023</v>
      </c>
      <c r="N48" s="35">
        <v>2026</v>
      </c>
      <c r="O48" s="41" t="s">
        <v>176</v>
      </c>
      <c r="P48" s="12"/>
    </row>
    <row r="49" spans="1:16" ht="120.75" customHeight="1" x14ac:dyDescent="0.2">
      <c r="A49" s="34" t="s">
        <v>55</v>
      </c>
      <c r="B49" s="38" t="s">
        <v>78</v>
      </c>
      <c r="C49" s="35" t="s">
        <v>146</v>
      </c>
      <c r="D49" s="35" t="s">
        <v>151</v>
      </c>
      <c r="E49" s="35" t="s">
        <v>136</v>
      </c>
      <c r="F49" s="35"/>
      <c r="G49" s="36">
        <v>1000000</v>
      </c>
      <c r="H49" s="39">
        <v>0.25</v>
      </c>
      <c r="I49" s="39">
        <v>0.75</v>
      </c>
      <c r="J49" s="40">
        <v>0</v>
      </c>
      <c r="K49" s="41" t="s">
        <v>230</v>
      </c>
      <c r="L49" s="41" t="s">
        <v>101</v>
      </c>
      <c r="M49" s="35">
        <v>2022</v>
      </c>
      <c r="N49" s="35">
        <v>2024</v>
      </c>
      <c r="O49" s="41" t="s">
        <v>176</v>
      </c>
      <c r="P49" s="12"/>
    </row>
    <row r="50" spans="1:16" ht="62.45" customHeight="1" x14ac:dyDescent="0.2">
      <c r="A50" s="34" t="s">
        <v>56</v>
      </c>
      <c r="B50" s="38" t="s">
        <v>85</v>
      </c>
      <c r="C50" s="35" t="s">
        <v>146</v>
      </c>
      <c r="D50" s="35" t="s">
        <v>162</v>
      </c>
      <c r="E50" s="35" t="s">
        <v>135</v>
      </c>
      <c r="F50" s="35"/>
      <c r="G50" s="36">
        <v>42686</v>
      </c>
      <c r="H50" s="39">
        <v>0.1</v>
      </c>
      <c r="I50" s="39">
        <v>0.9</v>
      </c>
      <c r="J50" s="40">
        <v>0</v>
      </c>
      <c r="K50" s="41" t="s">
        <v>327</v>
      </c>
      <c r="L50" s="41" t="s">
        <v>183</v>
      </c>
      <c r="M50" s="35">
        <v>2021</v>
      </c>
      <c r="N50" s="35">
        <v>2024</v>
      </c>
      <c r="O50" s="41" t="s">
        <v>74</v>
      </c>
      <c r="P50" s="12"/>
    </row>
    <row r="51" spans="1:16" ht="73.150000000000006" customHeight="1" x14ac:dyDescent="0.2">
      <c r="A51" s="34" t="s">
        <v>57</v>
      </c>
      <c r="B51" s="38" t="s">
        <v>228</v>
      </c>
      <c r="C51" s="35" t="s">
        <v>170</v>
      </c>
      <c r="D51" s="35" t="s">
        <v>161</v>
      </c>
      <c r="E51" s="35" t="s">
        <v>137</v>
      </c>
      <c r="F51" s="35"/>
      <c r="G51" s="36">
        <v>150000</v>
      </c>
      <c r="H51" s="39" t="s">
        <v>86</v>
      </c>
      <c r="I51" s="39" t="s">
        <v>86</v>
      </c>
      <c r="J51" s="39" t="s">
        <v>86</v>
      </c>
      <c r="K51" s="41" t="s">
        <v>231</v>
      </c>
      <c r="L51" s="41" t="s">
        <v>121</v>
      </c>
      <c r="M51" s="35">
        <v>2022</v>
      </c>
      <c r="N51" s="35">
        <v>2024</v>
      </c>
      <c r="O51" s="41" t="s">
        <v>109</v>
      </c>
      <c r="P51" s="12"/>
    </row>
    <row r="52" spans="1:16" s="9" customFormat="1" ht="97.5" customHeight="1" x14ac:dyDescent="0.2">
      <c r="A52" s="34" t="s">
        <v>58</v>
      </c>
      <c r="B52" s="38" t="s">
        <v>124</v>
      </c>
      <c r="C52" s="35" t="s">
        <v>170</v>
      </c>
      <c r="D52" s="35" t="s">
        <v>161</v>
      </c>
      <c r="E52" s="35" t="s">
        <v>137</v>
      </c>
      <c r="F52" s="35"/>
      <c r="G52" s="36">
        <v>40000</v>
      </c>
      <c r="H52" s="39" t="s">
        <v>86</v>
      </c>
      <c r="I52" s="39" t="s">
        <v>86</v>
      </c>
      <c r="J52" s="39" t="s">
        <v>86</v>
      </c>
      <c r="K52" s="41" t="s">
        <v>231</v>
      </c>
      <c r="L52" s="41" t="s">
        <v>125</v>
      </c>
      <c r="M52" s="35">
        <v>2022</v>
      </c>
      <c r="N52" s="35">
        <v>2024</v>
      </c>
      <c r="O52" s="41" t="s">
        <v>74</v>
      </c>
      <c r="P52" s="12"/>
    </row>
    <row r="53" spans="1:16" s="9" customFormat="1" ht="156.75" customHeight="1" x14ac:dyDescent="0.2">
      <c r="A53" s="34" t="s">
        <v>59</v>
      </c>
      <c r="B53" s="38" t="s">
        <v>111</v>
      </c>
      <c r="C53" s="35" t="s">
        <v>169</v>
      </c>
      <c r="D53" s="35" t="s">
        <v>168</v>
      </c>
      <c r="E53" s="35" t="s">
        <v>137</v>
      </c>
      <c r="F53" s="35"/>
      <c r="G53" s="36">
        <v>200000</v>
      </c>
      <c r="H53" s="39" t="s">
        <v>86</v>
      </c>
      <c r="I53" s="39" t="s">
        <v>86</v>
      </c>
      <c r="J53" s="39" t="s">
        <v>86</v>
      </c>
      <c r="K53" s="41" t="s">
        <v>231</v>
      </c>
      <c r="L53" s="41" t="s">
        <v>112</v>
      </c>
      <c r="M53" s="35">
        <v>2022</v>
      </c>
      <c r="N53" s="35">
        <v>2024</v>
      </c>
      <c r="O53" s="41" t="s">
        <v>109</v>
      </c>
      <c r="P53" s="12"/>
    </row>
    <row r="54" spans="1:16" ht="84.6" customHeight="1" x14ac:dyDescent="0.2">
      <c r="A54" s="34" t="s">
        <v>60</v>
      </c>
      <c r="B54" s="38" t="s">
        <v>81</v>
      </c>
      <c r="C54" s="35" t="s">
        <v>150</v>
      </c>
      <c r="D54" s="35" t="s">
        <v>159</v>
      </c>
      <c r="E54" s="35" t="s">
        <v>137</v>
      </c>
      <c r="F54" s="35"/>
      <c r="G54" s="40">
        <v>92487</v>
      </c>
      <c r="H54" s="39">
        <v>0.25</v>
      </c>
      <c r="I54" s="39">
        <v>0.75</v>
      </c>
      <c r="J54" s="40">
        <v>0</v>
      </c>
      <c r="K54" s="41" t="s">
        <v>231</v>
      </c>
      <c r="L54" s="41" t="s">
        <v>93</v>
      </c>
      <c r="M54" s="35">
        <v>2022</v>
      </c>
      <c r="N54" s="35">
        <v>2024</v>
      </c>
      <c r="O54" s="41" t="s">
        <v>74</v>
      </c>
      <c r="P54" s="12"/>
    </row>
    <row r="55" spans="1:16" s="9" customFormat="1" ht="132" customHeight="1" x14ac:dyDescent="0.2">
      <c r="A55" s="34" t="s">
        <v>61</v>
      </c>
      <c r="B55" s="38" t="s">
        <v>130</v>
      </c>
      <c r="C55" s="35" t="s">
        <v>173</v>
      </c>
      <c r="D55" s="35" t="s">
        <v>172</v>
      </c>
      <c r="E55" s="35" t="s">
        <v>137</v>
      </c>
      <c r="F55" s="35"/>
      <c r="G55" s="36">
        <v>400000</v>
      </c>
      <c r="H55" s="39" t="s">
        <v>86</v>
      </c>
      <c r="I55" s="39" t="s">
        <v>86</v>
      </c>
      <c r="J55" s="36">
        <v>0</v>
      </c>
      <c r="K55" s="35" t="s">
        <v>232</v>
      </c>
      <c r="L55" s="41" t="s">
        <v>467</v>
      </c>
      <c r="M55" s="35">
        <v>2022</v>
      </c>
      <c r="N55" s="35">
        <v>2024</v>
      </c>
      <c r="O55" s="41" t="s">
        <v>74</v>
      </c>
      <c r="P55" s="12"/>
    </row>
    <row r="56" spans="1:16" s="9" customFormat="1" ht="81.75" customHeight="1" x14ac:dyDescent="0.2">
      <c r="A56" s="34" t="s">
        <v>62</v>
      </c>
      <c r="B56" s="38" t="s">
        <v>291</v>
      </c>
      <c r="C56" s="35" t="s">
        <v>152</v>
      </c>
      <c r="D56" s="35" t="s">
        <v>154</v>
      </c>
      <c r="E56" s="35" t="s">
        <v>140</v>
      </c>
      <c r="F56" s="35" t="s">
        <v>273</v>
      </c>
      <c r="G56" s="40">
        <v>90000</v>
      </c>
      <c r="H56" s="39">
        <v>0.1</v>
      </c>
      <c r="I56" s="39">
        <v>0.9</v>
      </c>
      <c r="J56" s="40">
        <v>0</v>
      </c>
      <c r="K56" s="41" t="s">
        <v>233</v>
      </c>
      <c r="L56" s="41" t="s">
        <v>294</v>
      </c>
      <c r="M56" s="35">
        <v>2022</v>
      </c>
      <c r="N56" s="35">
        <v>2024</v>
      </c>
      <c r="O56" s="41" t="s">
        <v>296</v>
      </c>
      <c r="P56" s="12"/>
    </row>
    <row r="57" spans="1:16" s="9" customFormat="1" ht="62.45" customHeight="1" x14ac:dyDescent="0.2">
      <c r="A57" s="34" t="s">
        <v>63</v>
      </c>
      <c r="B57" s="38" t="s">
        <v>295</v>
      </c>
      <c r="C57" s="35" t="s">
        <v>152</v>
      </c>
      <c r="D57" s="35" t="s">
        <v>154</v>
      </c>
      <c r="E57" s="35" t="s">
        <v>140</v>
      </c>
      <c r="F57" s="35" t="s">
        <v>273</v>
      </c>
      <c r="G57" s="40">
        <v>90000</v>
      </c>
      <c r="H57" s="39">
        <v>0.1</v>
      </c>
      <c r="I57" s="39">
        <v>0.9</v>
      </c>
      <c r="J57" s="40">
        <v>0</v>
      </c>
      <c r="K57" s="41" t="s">
        <v>233</v>
      </c>
      <c r="L57" s="41" t="s">
        <v>297</v>
      </c>
      <c r="M57" s="35">
        <v>2022</v>
      </c>
      <c r="N57" s="35">
        <v>2024</v>
      </c>
      <c r="O57" s="41" t="s">
        <v>296</v>
      </c>
      <c r="P57" s="12"/>
    </row>
    <row r="58" spans="1:16" s="9" customFormat="1" ht="148.5" customHeight="1" x14ac:dyDescent="0.2">
      <c r="A58" s="34" t="s">
        <v>64</v>
      </c>
      <c r="B58" s="38" t="s">
        <v>115</v>
      </c>
      <c r="C58" s="35" t="s">
        <v>152</v>
      </c>
      <c r="D58" s="35" t="s">
        <v>154</v>
      </c>
      <c r="E58" s="35" t="s">
        <v>137</v>
      </c>
      <c r="F58" s="35" t="s">
        <v>399</v>
      </c>
      <c r="G58" s="36">
        <v>100000</v>
      </c>
      <c r="H58" s="39" t="s">
        <v>86</v>
      </c>
      <c r="I58" s="39" t="s">
        <v>86</v>
      </c>
      <c r="J58" s="39" t="s">
        <v>86</v>
      </c>
      <c r="K58" s="35" t="s">
        <v>227</v>
      </c>
      <c r="L58" s="41" t="s">
        <v>116</v>
      </c>
      <c r="M58" s="35">
        <v>2022</v>
      </c>
      <c r="N58" s="35">
        <v>2024</v>
      </c>
      <c r="O58" s="41" t="s">
        <v>109</v>
      </c>
      <c r="P58" s="16"/>
    </row>
    <row r="59" spans="1:16" s="9" customFormat="1" ht="204" customHeight="1" x14ac:dyDescent="0.2">
      <c r="A59" s="34" t="s">
        <v>65</v>
      </c>
      <c r="B59" s="38" t="s">
        <v>118</v>
      </c>
      <c r="C59" s="35" t="s">
        <v>152</v>
      </c>
      <c r="D59" s="35" t="s">
        <v>154</v>
      </c>
      <c r="E59" s="35" t="s">
        <v>137</v>
      </c>
      <c r="F59" s="35" t="s">
        <v>396</v>
      </c>
      <c r="G59" s="36">
        <v>100000</v>
      </c>
      <c r="H59" s="39" t="s">
        <v>86</v>
      </c>
      <c r="I59" s="39" t="s">
        <v>86</v>
      </c>
      <c r="J59" s="39" t="s">
        <v>86</v>
      </c>
      <c r="K59" s="35" t="s">
        <v>227</v>
      </c>
      <c r="L59" s="41" t="s">
        <v>435</v>
      </c>
      <c r="M59" s="35">
        <v>2022</v>
      </c>
      <c r="N59" s="35">
        <v>2024</v>
      </c>
      <c r="O59" s="41" t="s">
        <v>109</v>
      </c>
      <c r="P59" s="16"/>
    </row>
    <row r="60" spans="1:16" s="9" customFormat="1" ht="86.25" customHeight="1" x14ac:dyDescent="0.2">
      <c r="A60" s="34" t="s">
        <v>66</v>
      </c>
      <c r="B60" s="38" t="s">
        <v>167</v>
      </c>
      <c r="C60" s="35" t="s">
        <v>152</v>
      </c>
      <c r="D60" s="35" t="s">
        <v>154</v>
      </c>
      <c r="E60" s="35" t="s">
        <v>137</v>
      </c>
      <c r="F60" s="35" t="s">
        <v>400</v>
      </c>
      <c r="G60" s="36">
        <v>100000</v>
      </c>
      <c r="H60" s="37" t="s">
        <v>86</v>
      </c>
      <c r="I60" s="37" t="s">
        <v>86</v>
      </c>
      <c r="J60" s="37" t="s">
        <v>86</v>
      </c>
      <c r="K60" s="35" t="s">
        <v>227</v>
      </c>
      <c r="L60" s="41" t="s">
        <v>180</v>
      </c>
      <c r="M60" s="35">
        <v>2022</v>
      </c>
      <c r="N60" s="35">
        <v>2024</v>
      </c>
      <c r="O60" s="41" t="s">
        <v>74</v>
      </c>
      <c r="P60" s="12"/>
    </row>
    <row r="61" spans="1:16" s="9" customFormat="1" ht="66" customHeight="1" x14ac:dyDescent="0.2">
      <c r="A61" s="34" t="s">
        <v>67</v>
      </c>
      <c r="B61" s="38" t="s">
        <v>106</v>
      </c>
      <c r="C61" s="35" t="s">
        <v>143</v>
      </c>
      <c r="D61" s="35" t="s">
        <v>157</v>
      </c>
      <c r="E61" s="35" t="s">
        <v>139</v>
      </c>
      <c r="F61" s="35"/>
      <c r="G61" s="36">
        <v>450000</v>
      </c>
      <c r="H61" s="39">
        <v>0.1</v>
      </c>
      <c r="I61" s="39">
        <v>0.9</v>
      </c>
      <c r="J61" s="40">
        <v>0</v>
      </c>
      <c r="K61" s="35" t="s">
        <v>290</v>
      </c>
      <c r="L61" s="41" t="s">
        <v>107</v>
      </c>
      <c r="M61" s="35">
        <v>2022</v>
      </c>
      <c r="N61" s="35">
        <v>2024</v>
      </c>
      <c r="O61" s="41" t="s">
        <v>105</v>
      </c>
      <c r="P61" s="16"/>
    </row>
    <row r="62" spans="1:16" s="9" customFormat="1" ht="40.15" customHeight="1" x14ac:dyDescent="0.2">
      <c r="A62" s="34" t="s">
        <v>68</v>
      </c>
      <c r="B62" s="38" t="s">
        <v>108</v>
      </c>
      <c r="C62" s="35" t="s">
        <v>143</v>
      </c>
      <c r="D62" s="35" t="s">
        <v>145</v>
      </c>
      <c r="E62" s="35" t="s">
        <v>139</v>
      </c>
      <c r="F62" s="35" t="s">
        <v>273</v>
      </c>
      <c r="G62" s="40">
        <v>75000</v>
      </c>
      <c r="H62" s="37" t="s">
        <v>86</v>
      </c>
      <c r="I62" s="37" t="s">
        <v>86</v>
      </c>
      <c r="J62" s="40">
        <v>0</v>
      </c>
      <c r="K62" s="41" t="s">
        <v>231</v>
      </c>
      <c r="L62" s="41" t="s">
        <v>184</v>
      </c>
      <c r="M62" s="35">
        <v>2022</v>
      </c>
      <c r="N62" s="35">
        <v>2024</v>
      </c>
      <c r="O62" s="41" t="s">
        <v>105</v>
      </c>
      <c r="P62" s="12"/>
    </row>
    <row r="63" spans="1:16" s="9" customFormat="1" ht="52.15" customHeight="1" x14ac:dyDescent="0.2">
      <c r="A63" s="34" t="s">
        <v>134</v>
      </c>
      <c r="B63" s="38" t="s">
        <v>200</v>
      </c>
      <c r="C63" s="35" t="s">
        <v>142</v>
      </c>
      <c r="D63" s="35" t="s">
        <v>141</v>
      </c>
      <c r="E63" s="35" t="s">
        <v>140</v>
      </c>
      <c r="F63" s="35"/>
      <c r="G63" s="40">
        <v>100000</v>
      </c>
      <c r="H63" s="39" t="s">
        <v>86</v>
      </c>
      <c r="I63" s="39" t="s">
        <v>86</v>
      </c>
      <c r="J63" s="39" t="s">
        <v>86</v>
      </c>
      <c r="K63" s="35" t="s">
        <v>363</v>
      </c>
      <c r="L63" s="41" t="s">
        <v>447</v>
      </c>
      <c r="M63" s="35">
        <v>2022</v>
      </c>
      <c r="N63" s="35">
        <v>2024</v>
      </c>
      <c r="O63" s="41" t="s">
        <v>74</v>
      </c>
      <c r="P63" s="16"/>
    </row>
    <row r="64" spans="1:16" s="9" customFormat="1" ht="46.5" customHeight="1" x14ac:dyDescent="0.2">
      <c r="A64" s="34" t="s">
        <v>244</v>
      </c>
      <c r="B64" s="33" t="s">
        <v>83</v>
      </c>
      <c r="C64" s="35" t="s">
        <v>142</v>
      </c>
      <c r="D64" s="35" t="s">
        <v>160</v>
      </c>
      <c r="E64" s="35" t="s">
        <v>135</v>
      </c>
      <c r="F64" s="35"/>
      <c r="G64" s="36">
        <v>241888</v>
      </c>
      <c r="H64" s="37">
        <v>0.25</v>
      </c>
      <c r="I64" s="37">
        <v>0.75</v>
      </c>
      <c r="J64" s="36">
        <v>0</v>
      </c>
      <c r="K64" s="35" t="s">
        <v>231</v>
      </c>
      <c r="L64" s="35" t="s">
        <v>336</v>
      </c>
      <c r="M64" s="35">
        <v>2022</v>
      </c>
      <c r="N64" s="35">
        <v>2024</v>
      </c>
      <c r="O64" s="41" t="s">
        <v>74</v>
      </c>
      <c r="P64" s="16"/>
    </row>
    <row r="65" spans="1:16" s="6" customFormat="1" ht="72" customHeight="1" x14ac:dyDescent="0.15">
      <c r="A65" s="34" t="s">
        <v>245</v>
      </c>
      <c r="B65" s="33" t="s">
        <v>326</v>
      </c>
      <c r="C65" s="35" t="s">
        <v>146</v>
      </c>
      <c r="D65" s="35" t="s">
        <v>174</v>
      </c>
      <c r="E65" s="35" t="s">
        <v>136</v>
      </c>
      <c r="F65" s="35" t="s">
        <v>247</v>
      </c>
      <c r="G65" s="36">
        <v>50000</v>
      </c>
      <c r="H65" s="40">
        <v>0</v>
      </c>
      <c r="I65" s="40">
        <v>0</v>
      </c>
      <c r="J65" s="40">
        <v>0</v>
      </c>
      <c r="K65" s="35" t="s">
        <v>351</v>
      </c>
      <c r="L65" s="35" t="s">
        <v>331</v>
      </c>
      <c r="M65" s="35">
        <v>2023</v>
      </c>
      <c r="N65" s="35">
        <v>2026</v>
      </c>
      <c r="O65" s="41" t="s">
        <v>74</v>
      </c>
      <c r="P65" s="31"/>
    </row>
    <row r="66" spans="1:16" ht="85.5" customHeight="1" x14ac:dyDescent="0.2">
      <c r="A66" s="34" t="s">
        <v>246</v>
      </c>
      <c r="B66" s="33" t="s">
        <v>324</v>
      </c>
      <c r="C66" s="35" t="s">
        <v>146</v>
      </c>
      <c r="D66" s="35" t="s">
        <v>174</v>
      </c>
      <c r="E66" s="35" t="s">
        <v>136</v>
      </c>
      <c r="F66" s="35" t="s">
        <v>246</v>
      </c>
      <c r="G66" s="36">
        <v>50000</v>
      </c>
      <c r="H66" s="40">
        <v>0</v>
      </c>
      <c r="I66" s="40">
        <v>0</v>
      </c>
      <c r="J66" s="40">
        <v>0</v>
      </c>
      <c r="K66" s="35" t="s">
        <v>351</v>
      </c>
      <c r="L66" s="35" t="s">
        <v>325</v>
      </c>
      <c r="M66" s="35">
        <v>2023</v>
      </c>
      <c r="N66" s="35">
        <v>2026</v>
      </c>
      <c r="O66" s="41" t="s">
        <v>74</v>
      </c>
      <c r="P66" s="103"/>
    </row>
    <row r="67" spans="1:16" ht="61.5" customHeight="1" x14ac:dyDescent="0.2">
      <c r="A67" s="34" t="s">
        <v>247</v>
      </c>
      <c r="B67" s="33" t="s">
        <v>75</v>
      </c>
      <c r="C67" s="35" t="s">
        <v>142</v>
      </c>
      <c r="D67" s="35" t="s">
        <v>141</v>
      </c>
      <c r="E67" s="35" t="s">
        <v>135</v>
      </c>
      <c r="F67" s="35" t="s">
        <v>250</v>
      </c>
      <c r="G67" s="36">
        <v>2845744</v>
      </c>
      <c r="H67" s="37">
        <v>0.15</v>
      </c>
      <c r="I67" s="37">
        <v>0.85</v>
      </c>
      <c r="J67" s="36">
        <v>0</v>
      </c>
      <c r="K67" s="35" t="s">
        <v>231</v>
      </c>
      <c r="L67" s="35" t="s">
        <v>358</v>
      </c>
      <c r="M67" s="35">
        <v>2022</v>
      </c>
      <c r="N67" s="35">
        <v>2024</v>
      </c>
      <c r="O67" s="41" t="s">
        <v>74</v>
      </c>
      <c r="P67" s="16"/>
    </row>
    <row r="68" spans="1:16" s="6" customFormat="1" ht="76.5" customHeight="1" x14ac:dyDescent="0.15">
      <c r="A68" s="34" t="s">
        <v>248</v>
      </c>
      <c r="B68" s="33" t="s">
        <v>185</v>
      </c>
      <c r="C68" s="35" t="s">
        <v>143</v>
      </c>
      <c r="D68" s="35" t="s">
        <v>144</v>
      </c>
      <c r="E68" s="35" t="s">
        <v>186</v>
      </c>
      <c r="F68" s="35" t="s">
        <v>401</v>
      </c>
      <c r="G68" s="36">
        <v>340000</v>
      </c>
      <c r="H68" s="37" t="s">
        <v>86</v>
      </c>
      <c r="I68" s="37" t="s">
        <v>86</v>
      </c>
      <c r="J68" s="36">
        <v>0</v>
      </c>
      <c r="K68" s="35" t="s">
        <v>233</v>
      </c>
      <c r="L68" s="35" t="s">
        <v>193</v>
      </c>
      <c r="M68" s="35">
        <v>2022</v>
      </c>
      <c r="N68" s="35">
        <v>2024</v>
      </c>
      <c r="O68" s="41" t="s">
        <v>74</v>
      </c>
      <c r="P68" s="13"/>
    </row>
    <row r="69" spans="1:16" ht="60" customHeight="1" x14ac:dyDescent="0.2">
      <c r="A69" s="34" t="s">
        <v>249</v>
      </c>
      <c r="B69" s="33" t="s">
        <v>218</v>
      </c>
      <c r="C69" s="35" t="s">
        <v>152</v>
      </c>
      <c r="D69" s="35" t="s">
        <v>257</v>
      </c>
      <c r="E69" s="35" t="s">
        <v>140</v>
      </c>
      <c r="F69" s="35" t="s">
        <v>248</v>
      </c>
      <c r="G69" s="36">
        <v>100000</v>
      </c>
      <c r="H69" s="37" t="s">
        <v>86</v>
      </c>
      <c r="I69" s="37" t="s">
        <v>86</v>
      </c>
      <c r="J69" s="36">
        <v>0</v>
      </c>
      <c r="K69" s="35" t="s">
        <v>237</v>
      </c>
      <c r="L69" s="35" t="s">
        <v>443</v>
      </c>
      <c r="M69" s="35">
        <v>2022</v>
      </c>
      <c r="N69" s="35">
        <v>2024</v>
      </c>
      <c r="O69" s="35" t="s">
        <v>74</v>
      </c>
      <c r="P69" s="13"/>
    </row>
    <row r="70" spans="1:16" s="6" customFormat="1" ht="75.75" customHeight="1" x14ac:dyDescent="0.15">
      <c r="A70" s="34" t="s">
        <v>250</v>
      </c>
      <c r="B70" s="33" t="s">
        <v>272</v>
      </c>
      <c r="C70" s="35" t="s">
        <v>256</v>
      </c>
      <c r="D70" s="35" t="s">
        <v>255</v>
      </c>
      <c r="E70" s="35" t="s">
        <v>135</v>
      </c>
      <c r="F70" s="35" t="s">
        <v>273</v>
      </c>
      <c r="G70" s="36">
        <v>100000</v>
      </c>
      <c r="H70" s="37" t="s">
        <v>86</v>
      </c>
      <c r="I70" s="37" t="s">
        <v>86</v>
      </c>
      <c r="J70" s="36">
        <v>0</v>
      </c>
      <c r="K70" s="35" t="s">
        <v>233</v>
      </c>
      <c r="L70" s="35" t="s">
        <v>347</v>
      </c>
      <c r="M70" s="35">
        <v>2022</v>
      </c>
      <c r="N70" s="35">
        <v>2024</v>
      </c>
      <c r="O70" s="35" t="s">
        <v>74</v>
      </c>
      <c r="P70" s="13"/>
    </row>
    <row r="71" spans="1:16" s="6" customFormat="1" ht="64.900000000000006" customHeight="1" x14ac:dyDescent="0.15">
      <c r="A71" s="34" t="s">
        <v>251</v>
      </c>
      <c r="B71" s="33" t="s">
        <v>330</v>
      </c>
      <c r="C71" s="35" t="s">
        <v>164</v>
      </c>
      <c r="D71" s="35" t="s">
        <v>268</v>
      </c>
      <c r="E71" s="35" t="s">
        <v>186</v>
      </c>
      <c r="F71" s="35" t="s">
        <v>402</v>
      </c>
      <c r="G71" s="36">
        <v>100000</v>
      </c>
      <c r="H71" s="39" t="s">
        <v>86</v>
      </c>
      <c r="I71" s="39" t="s">
        <v>86</v>
      </c>
      <c r="J71" s="39" t="s">
        <v>86</v>
      </c>
      <c r="K71" s="35" t="s">
        <v>233</v>
      </c>
      <c r="L71" s="35" t="s">
        <v>328</v>
      </c>
      <c r="M71" s="35">
        <v>2022</v>
      </c>
      <c r="N71" s="35">
        <v>2024</v>
      </c>
      <c r="O71" s="35" t="s">
        <v>74</v>
      </c>
      <c r="P71" s="13"/>
    </row>
    <row r="72" spans="1:16" s="6" customFormat="1" ht="108" customHeight="1" x14ac:dyDescent="0.15">
      <c r="A72" s="34" t="s">
        <v>252</v>
      </c>
      <c r="B72" s="33" t="s">
        <v>265</v>
      </c>
      <c r="C72" s="35" t="s">
        <v>164</v>
      </c>
      <c r="D72" s="35" t="s">
        <v>268</v>
      </c>
      <c r="E72" s="35" t="s">
        <v>186</v>
      </c>
      <c r="F72" s="35" t="s">
        <v>397</v>
      </c>
      <c r="G72" s="36">
        <v>175000</v>
      </c>
      <c r="H72" s="39" t="s">
        <v>86</v>
      </c>
      <c r="I72" s="39" t="s">
        <v>86</v>
      </c>
      <c r="J72" s="39" t="s">
        <v>86</v>
      </c>
      <c r="K72" s="35" t="s">
        <v>233</v>
      </c>
      <c r="L72" s="35" t="s">
        <v>329</v>
      </c>
      <c r="M72" s="35">
        <v>2022</v>
      </c>
      <c r="N72" s="35">
        <v>2024</v>
      </c>
      <c r="O72" s="35" t="s">
        <v>74</v>
      </c>
      <c r="P72" s="13"/>
    </row>
    <row r="73" spans="1:16" s="6" customFormat="1" ht="56.45" customHeight="1" x14ac:dyDescent="0.15">
      <c r="A73" s="34" t="s">
        <v>253</v>
      </c>
      <c r="B73" s="33" t="s">
        <v>224</v>
      </c>
      <c r="C73" s="35" t="s">
        <v>143</v>
      </c>
      <c r="D73" s="35" t="s">
        <v>254</v>
      </c>
      <c r="E73" s="35" t="s">
        <v>135</v>
      </c>
      <c r="F73" s="35"/>
      <c r="G73" s="36">
        <v>60000</v>
      </c>
      <c r="H73" s="39" t="s">
        <v>86</v>
      </c>
      <c r="I73" s="39" t="s">
        <v>86</v>
      </c>
      <c r="J73" s="36">
        <v>0</v>
      </c>
      <c r="K73" s="35" t="s">
        <v>232</v>
      </c>
      <c r="L73" s="35" t="s">
        <v>223</v>
      </c>
      <c r="M73" s="35">
        <v>2022</v>
      </c>
      <c r="N73" s="35">
        <v>2024</v>
      </c>
      <c r="O73" s="35" t="s">
        <v>74</v>
      </c>
      <c r="P73" s="13"/>
    </row>
    <row r="74" spans="1:16" ht="78.75" x14ac:dyDescent="0.2">
      <c r="A74" s="34" t="s">
        <v>264</v>
      </c>
      <c r="B74" s="45" t="s">
        <v>348</v>
      </c>
      <c r="C74" s="35" t="s">
        <v>142</v>
      </c>
      <c r="D74" s="35" t="s">
        <v>365</v>
      </c>
      <c r="E74" s="35" t="s">
        <v>135</v>
      </c>
      <c r="F74" s="35"/>
      <c r="G74" s="36">
        <v>300000</v>
      </c>
      <c r="H74" s="39" t="s">
        <v>86</v>
      </c>
      <c r="I74" s="39" t="s">
        <v>86</v>
      </c>
      <c r="J74" s="39" t="s">
        <v>86</v>
      </c>
      <c r="K74" s="35" t="s">
        <v>227</v>
      </c>
      <c r="L74" s="35" t="s">
        <v>350</v>
      </c>
      <c r="M74" s="35">
        <v>2023</v>
      </c>
      <c r="N74" s="35">
        <v>2027</v>
      </c>
      <c r="O74" s="35" t="s">
        <v>349</v>
      </c>
      <c r="P74" s="103"/>
    </row>
    <row r="75" spans="1:16" ht="56.25" x14ac:dyDescent="0.2">
      <c r="A75" s="34" t="s">
        <v>266</v>
      </c>
      <c r="B75" s="46" t="s">
        <v>335</v>
      </c>
      <c r="C75" s="47" t="s">
        <v>152</v>
      </c>
      <c r="D75" s="35" t="s">
        <v>367</v>
      </c>
      <c r="E75" s="35" t="s">
        <v>135</v>
      </c>
      <c r="F75" s="35" t="s">
        <v>398</v>
      </c>
      <c r="G75" s="36">
        <v>100000</v>
      </c>
      <c r="H75" s="37" t="s">
        <v>86</v>
      </c>
      <c r="I75" s="37" t="s">
        <v>86</v>
      </c>
      <c r="J75" s="36">
        <v>0</v>
      </c>
      <c r="K75" s="35" t="s">
        <v>232</v>
      </c>
      <c r="L75" s="48" t="s">
        <v>376</v>
      </c>
      <c r="M75" s="35">
        <v>2023</v>
      </c>
      <c r="N75" s="35">
        <v>2027</v>
      </c>
      <c r="O75" s="35" t="s">
        <v>74</v>
      </c>
      <c r="P75" s="103"/>
    </row>
    <row r="76" spans="1:16" s="9" customFormat="1" ht="56.25" x14ac:dyDescent="0.2">
      <c r="A76" s="34" t="s">
        <v>273</v>
      </c>
      <c r="B76" s="49" t="s">
        <v>364</v>
      </c>
      <c r="C76" s="50" t="s">
        <v>164</v>
      </c>
      <c r="D76" s="35" t="s">
        <v>165</v>
      </c>
      <c r="E76" s="35" t="s">
        <v>136</v>
      </c>
      <c r="F76" s="35"/>
      <c r="G76" s="36">
        <v>3000000</v>
      </c>
      <c r="H76" s="39" t="s">
        <v>86</v>
      </c>
      <c r="I76" s="39" t="s">
        <v>86</v>
      </c>
      <c r="J76" s="39" t="s">
        <v>86</v>
      </c>
      <c r="K76" s="35" t="s">
        <v>363</v>
      </c>
      <c r="L76" s="35" t="s">
        <v>334</v>
      </c>
      <c r="M76" s="35">
        <v>2022</v>
      </c>
      <c r="N76" s="35">
        <v>2027</v>
      </c>
      <c r="O76" s="35" t="s">
        <v>225</v>
      </c>
      <c r="P76" s="103"/>
    </row>
    <row r="77" spans="1:16" ht="45.75" x14ac:dyDescent="0.2">
      <c r="A77" s="34" t="s">
        <v>352</v>
      </c>
      <c r="B77" s="51" t="s">
        <v>474</v>
      </c>
      <c r="C77" s="50" t="s">
        <v>164</v>
      </c>
      <c r="D77" s="35" t="s">
        <v>165</v>
      </c>
      <c r="E77" s="35" t="s">
        <v>135</v>
      </c>
      <c r="F77" s="35"/>
      <c r="G77" s="36">
        <v>300000</v>
      </c>
      <c r="H77" s="39" t="s">
        <v>86</v>
      </c>
      <c r="I77" s="39" t="s">
        <v>86</v>
      </c>
      <c r="J77" s="39" t="s">
        <v>86</v>
      </c>
      <c r="K77" s="35" t="s">
        <v>363</v>
      </c>
      <c r="L77" s="48" t="s">
        <v>354</v>
      </c>
      <c r="M77" s="35">
        <v>2022</v>
      </c>
      <c r="N77" s="35">
        <v>2027</v>
      </c>
      <c r="O77" s="35" t="s">
        <v>74</v>
      </c>
      <c r="P77" s="103"/>
    </row>
    <row r="78" spans="1:16" s="9" customFormat="1" ht="54.75" customHeight="1" x14ac:dyDescent="0.2">
      <c r="A78" s="34" t="s">
        <v>353</v>
      </c>
      <c r="B78" s="52" t="s">
        <v>355</v>
      </c>
      <c r="C78" s="50" t="s">
        <v>150</v>
      </c>
      <c r="D78" s="35" t="s">
        <v>149</v>
      </c>
      <c r="E78" s="35" t="s">
        <v>136</v>
      </c>
      <c r="F78" s="35">
        <v>71</v>
      </c>
      <c r="G78" s="36">
        <v>10000</v>
      </c>
      <c r="H78" s="37" t="s">
        <v>86</v>
      </c>
      <c r="I78" s="37" t="s">
        <v>86</v>
      </c>
      <c r="J78" s="36">
        <v>0</v>
      </c>
      <c r="K78" s="35" t="s">
        <v>238</v>
      </c>
      <c r="L78" s="53" t="s">
        <v>356</v>
      </c>
      <c r="M78" s="35">
        <v>2023</v>
      </c>
      <c r="N78" s="35">
        <v>2027</v>
      </c>
      <c r="O78" s="35" t="s">
        <v>357</v>
      </c>
      <c r="P78" s="103"/>
    </row>
    <row r="79" spans="1:16" ht="56.25" x14ac:dyDescent="0.2">
      <c r="A79" s="34" t="s">
        <v>359</v>
      </c>
      <c r="B79" s="54" t="s">
        <v>362</v>
      </c>
      <c r="C79" s="81" t="s">
        <v>150</v>
      </c>
      <c r="D79" s="82" t="s">
        <v>366</v>
      </c>
      <c r="E79" s="82" t="s">
        <v>135</v>
      </c>
      <c r="F79" s="82">
        <v>70</v>
      </c>
      <c r="G79" s="83">
        <v>50000</v>
      </c>
      <c r="H79" s="84" t="s">
        <v>86</v>
      </c>
      <c r="I79" s="84" t="s">
        <v>86</v>
      </c>
      <c r="J79" s="83">
        <v>0</v>
      </c>
      <c r="K79" s="82" t="s">
        <v>238</v>
      </c>
      <c r="L79" s="53" t="s">
        <v>361</v>
      </c>
      <c r="M79" s="82">
        <v>2023</v>
      </c>
      <c r="N79" s="82">
        <v>2027</v>
      </c>
      <c r="O79" s="82" t="s">
        <v>357</v>
      </c>
      <c r="P79" s="103"/>
    </row>
    <row r="80" spans="1:16" s="9" customFormat="1" ht="47.25" customHeight="1" x14ac:dyDescent="0.2">
      <c r="A80" s="34" t="s">
        <v>360</v>
      </c>
      <c r="B80" s="80" t="s">
        <v>390</v>
      </c>
      <c r="C80" s="89" t="s">
        <v>152</v>
      </c>
      <c r="D80" s="90" t="s">
        <v>257</v>
      </c>
      <c r="E80" s="91" t="s">
        <v>135</v>
      </c>
      <c r="F80" s="90" t="s">
        <v>273</v>
      </c>
      <c r="G80" s="92">
        <v>50000</v>
      </c>
      <c r="H80" s="93" t="s">
        <v>86</v>
      </c>
      <c r="I80" s="93" t="s">
        <v>86</v>
      </c>
      <c r="J80" s="92">
        <v>0</v>
      </c>
      <c r="K80" s="91" t="s">
        <v>238</v>
      </c>
      <c r="L80" s="90" t="s">
        <v>391</v>
      </c>
      <c r="M80" s="94">
        <v>2022</v>
      </c>
      <c r="N80" s="96">
        <v>2027</v>
      </c>
      <c r="O80" s="95" t="s">
        <v>74</v>
      </c>
      <c r="P80" s="103"/>
    </row>
    <row r="81" spans="1:16" s="9" customFormat="1" ht="74.25" customHeight="1" x14ac:dyDescent="0.2">
      <c r="A81" s="34" t="s">
        <v>385</v>
      </c>
      <c r="B81" s="55" t="s">
        <v>455</v>
      </c>
      <c r="C81" s="85" t="s">
        <v>164</v>
      </c>
      <c r="D81" s="85" t="s">
        <v>255</v>
      </c>
      <c r="E81" s="85" t="s">
        <v>139</v>
      </c>
      <c r="F81" s="44" t="s">
        <v>273</v>
      </c>
      <c r="G81" s="56">
        <v>60000</v>
      </c>
      <c r="H81" s="93" t="s">
        <v>86</v>
      </c>
      <c r="I81" s="93" t="s">
        <v>86</v>
      </c>
      <c r="J81" s="92">
        <v>0</v>
      </c>
      <c r="K81" s="91" t="s">
        <v>238</v>
      </c>
      <c r="L81" s="90" t="s">
        <v>456</v>
      </c>
      <c r="M81" s="94">
        <v>2022</v>
      </c>
      <c r="N81" s="96">
        <v>2027</v>
      </c>
      <c r="O81" s="88" t="s">
        <v>285</v>
      </c>
      <c r="P81" s="103"/>
    </row>
    <row r="82" spans="1:16" s="9" customFormat="1" ht="67.5" x14ac:dyDescent="0.2">
      <c r="A82" s="34" t="s">
        <v>403</v>
      </c>
      <c r="B82" s="33" t="s">
        <v>453</v>
      </c>
      <c r="C82" s="85" t="s">
        <v>256</v>
      </c>
      <c r="D82" s="85" t="s">
        <v>255</v>
      </c>
      <c r="E82" s="85" t="s">
        <v>139</v>
      </c>
      <c r="F82" s="85" t="s">
        <v>273</v>
      </c>
      <c r="G82" s="86">
        <v>150000</v>
      </c>
      <c r="H82" s="87" t="s">
        <v>86</v>
      </c>
      <c r="I82" s="87" t="s">
        <v>86</v>
      </c>
      <c r="J82" s="86">
        <v>0</v>
      </c>
      <c r="K82" s="85" t="s">
        <v>233</v>
      </c>
      <c r="L82" s="85" t="s">
        <v>454</v>
      </c>
      <c r="M82" s="94">
        <v>2022</v>
      </c>
      <c r="N82" s="96">
        <v>2027</v>
      </c>
      <c r="O82" s="88" t="s">
        <v>285</v>
      </c>
      <c r="P82" s="103"/>
    </row>
    <row r="83" spans="1:16" s="9" customFormat="1" ht="67.5" x14ac:dyDescent="0.2">
      <c r="A83" s="34" t="s">
        <v>452</v>
      </c>
      <c r="B83" s="97" t="s">
        <v>459</v>
      </c>
      <c r="C83" s="98" t="s">
        <v>152</v>
      </c>
      <c r="D83" s="44" t="s">
        <v>154</v>
      </c>
      <c r="E83" s="44" t="s">
        <v>484</v>
      </c>
      <c r="F83" s="44" t="s">
        <v>273</v>
      </c>
      <c r="G83" s="86">
        <v>150000</v>
      </c>
      <c r="H83" s="87" t="s">
        <v>86</v>
      </c>
      <c r="I83" s="87" t="s">
        <v>86</v>
      </c>
      <c r="J83" s="86">
        <v>0</v>
      </c>
      <c r="K83" s="44" t="s">
        <v>463</v>
      </c>
      <c r="L83" s="44" t="s">
        <v>462</v>
      </c>
      <c r="M83" s="94">
        <v>2022</v>
      </c>
      <c r="N83" s="96">
        <v>2027</v>
      </c>
      <c r="O83" s="95" t="s">
        <v>473</v>
      </c>
      <c r="P83" s="103"/>
    </row>
    <row r="84" spans="1:16" s="9" customFormat="1" ht="67.5" x14ac:dyDescent="0.2">
      <c r="A84" s="34" t="s">
        <v>475</v>
      </c>
      <c r="B84" s="97" t="s">
        <v>492</v>
      </c>
      <c r="C84" s="98" t="s">
        <v>152</v>
      </c>
      <c r="D84" s="44" t="s">
        <v>154</v>
      </c>
      <c r="E84" s="44" t="s">
        <v>484</v>
      </c>
      <c r="F84" s="44" t="s">
        <v>273</v>
      </c>
      <c r="G84" s="86">
        <v>5000</v>
      </c>
      <c r="H84" s="87" t="s">
        <v>86</v>
      </c>
      <c r="I84" s="87" t="s">
        <v>86</v>
      </c>
      <c r="J84" s="86">
        <v>0</v>
      </c>
      <c r="K84" s="44" t="s">
        <v>463</v>
      </c>
      <c r="L84" s="44" t="s">
        <v>491</v>
      </c>
      <c r="M84" s="94">
        <v>2022</v>
      </c>
      <c r="N84" s="96">
        <v>2027</v>
      </c>
      <c r="O84" s="95" t="s">
        <v>473</v>
      </c>
      <c r="P84" s="103"/>
    </row>
    <row r="85" spans="1:16" s="9" customFormat="1" ht="67.5" x14ac:dyDescent="0.2">
      <c r="A85" s="34" t="s">
        <v>476</v>
      </c>
      <c r="B85" s="97" t="s">
        <v>460</v>
      </c>
      <c r="C85" s="98" t="s">
        <v>142</v>
      </c>
      <c r="D85" s="44" t="s">
        <v>486</v>
      </c>
      <c r="E85" s="44" t="s">
        <v>484</v>
      </c>
      <c r="F85" s="44"/>
      <c r="G85" s="86">
        <v>150000</v>
      </c>
      <c r="H85" s="87" t="s">
        <v>86</v>
      </c>
      <c r="I85" s="87" t="s">
        <v>86</v>
      </c>
      <c r="J85" s="86">
        <v>0</v>
      </c>
      <c r="K85" s="35" t="s">
        <v>232</v>
      </c>
      <c r="L85" s="44" t="s">
        <v>493</v>
      </c>
      <c r="M85" s="94">
        <v>2022</v>
      </c>
      <c r="N85" s="96">
        <v>2027</v>
      </c>
      <c r="O85" s="95" t="s">
        <v>473</v>
      </c>
      <c r="P85" s="103"/>
    </row>
    <row r="86" spans="1:16" s="9" customFormat="1" ht="72" customHeight="1" x14ac:dyDescent="0.2">
      <c r="A86" s="34" t="s">
        <v>477</v>
      </c>
      <c r="B86" s="97" t="s">
        <v>461</v>
      </c>
      <c r="C86" s="98" t="s">
        <v>142</v>
      </c>
      <c r="D86" s="44" t="s">
        <v>486</v>
      </c>
      <c r="E86" s="44" t="s">
        <v>484</v>
      </c>
      <c r="F86" s="44"/>
      <c r="G86" s="86">
        <v>150000</v>
      </c>
      <c r="H86" s="87" t="s">
        <v>86</v>
      </c>
      <c r="I86" s="87" t="s">
        <v>86</v>
      </c>
      <c r="J86" s="86">
        <v>0</v>
      </c>
      <c r="K86" s="35" t="s">
        <v>232</v>
      </c>
      <c r="L86" s="44" t="s">
        <v>469</v>
      </c>
      <c r="M86" s="94">
        <v>2022</v>
      </c>
      <c r="N86" s="96">
        <v>2027</v>
      </c>
      <c r="O86" s="95" t="s">
        <v>473</v>
      </c>
      <c r="P86" s="103"/>
    </row>
    <row r="87" spans="1:16" s="9" customFormat="1" ht="67.5" x14ac:dyDescent="0.2">
      <c r="A87" s="34" t="s">
        <v>478</v>
      </c>
      <c r="B87" s="97" t="s">
        <v>465</v>
      </c>
      <c r="C87" s="98" t="s">
        <v>142</v>
      </c>
      <c r="D87" s="44" t="s">
        <v>485</v>
      </c>
      <c r="E87" s="44" t="s">
        <v>484</v>
      </c>
      <c r="F87" s="44"/>
      <c r="G87" s="86">
        <v>80000</v>
      </c>
      <c r="H87" s="87" t="s">
        <v>86</v>
      </c>
      <c r="I87" s="87" t="s">
        <v>86</v>
      </c>
      <c r="J87" s="86">
        <v>0</v>
      </c>
      <c r="K87" s="35" t="s">
        <v>232</v>
      </c>
      <c r="L87" s="44" t="s">
        <v>494</v>
      </c>
      <c r="M87" s="94">
        <v>2022</v>
      </c>
      <c r="N87" s="96">
        <v>2027</v>
      </c>
      <c r="O87" s="95" t="s">
        <v>473</v>
      </c>
      <c r="P87" s="103"/>
    </row>
    <row r="88" spans="1:16" s="9" customFormat="1" ht="67.5" x14ac:dyDescent="0.2">
      <c r="A88" s="34" t="s">
        <v>479</v>
      </c>
      <c r="B88" s="97" t="s">
        <v>466</v>
      </c>
      <c r="C88" s="98" t="s">
        <v>152</v>
      </c>
      <c r="D88" s="44" t="s">
        <v>487</v>
      </c>
      <c r="E88" s="44" t="s">
        <v>484</v>
      </c>
      <c r="F88" s="44"/>
      <c r="G88" s="86">
        <v>45500</v>
      </c>
      <c r="H88" s="87" t="s">
        <v>86</v>
      </c>
      <c r="I88" s="87" t="s">
        <v>86</v>
      </c>
      <c r="J88" s="86">
        <v>0</v>
      </c>
      <c r="K88" s="35" t="s">
        <v>483</v>
      </c>
      <c r="L88" s="44" t="s">
        <v>495</v>
      </c>
      <c r="M88" s="94">
        <v>2022</v>
      </c>
      <c r="N88" s="96">
        <v>2027</v>
      </c>
      <c r="O88" s="95" t="s">
        <v>473</v>
      </c>
      <c r="P88" s="103"/>
    </row>
    <row r="89" spans="1:16" s="9" customFormat="1" ht="67.5" x14ac:dyDescent="0.2">
      <c r="A89" s="34" t="s">
        <v>480</v>
      </c>
      <c r="B89" s="38" t="s">
        <v>470</v>
      </c>
      <c r="C89" s="35" t="s">
        <v>143</v>
      </c>
      <c r="D89" s="35" t="s">
        <v>157</v>
      </c>
      <c r="E89" s="35" t="s">
        <v>471</v>
      </c>
      <c r="F89" s="35" t="s">
        <v>39</v>
      </c>
      <c r="G89" s="36">
        <v>30000</v>
      </c>
      <c r="H89" s="37" t="s">
        <v>86</v>
      </c>
      <c r="I89" s="37" t="s">
        <v>86</v>
      </c>
      <c r="J89" s="86">
        <v>0</v>
      </c>
      <c r="K89" s="35" t="s">
        <v>229</v>
      </c>
      <c r="L89" s="41" t="s">
        <v>472</v>
      </c>
      <c r="M89" s="94">
        <v>2021</v>
      </c>
      <c r="N89" s="96">
        <v>2027</v>
      </c>
      <c r="O89" s="95" t="s">
        <v>473</v>
      </c>
      <c r="P89" s="103"/>
    </row>
    <row r="90" spans="1:16" s="9" customFormat="1" ht="67.5" x14ac:dyDescent="0.2">
      <c r="A90" s="34" t="s">
        <v>481</v>
      </c>
      <c r="B90" s="97" t="s">
        <v>468</v>
      </c>
      <c r="C90" s="98" t="s">
        <v>142</v>
      </c>
      <c r="D90" s="44" t="s">
        <v>141</v>
      </c>
      <c r="E90" s="44" t="s">
        <v>484</v>
      </c>
      <c r="F90" s="44" t="s">
        <v>273</v>
      </c>
      <c r="G90" s="56">
        <v>100000</v>
      </c>
      <c r="H90" s="37" t="s">
        <v>86</v>
      </c>
      <c r="I90" s="37" t="s">
        <v>86</v>
      </c>
      <c r="J90" s="86">
        <v>0</v>
      </c>
      <c r="K90" s="35" t="s">
        <v>232</v>
      </c>
      <c r="L90" s="44" t="s">
        <v>464</v>
      </c>
      <c r="M90" s="94">
        <v>2022</v>
      </c>
      <c r="N90" s="96">
        <v>2027</v>
      </c>
      <c r="O90" s="95" t="s">
        <v>473</v>
      </c>
      <c r="P90" s="103"/>
    </row>
    <row r="91" spans="1:16" s="9" customFormat="1" ht="101.25" x14ac:dyDescent="0.2">
      <c r="A91" s="34" t="s">
        <v>482</v>
      </c>
      <c r="B91" s="97" t="s">
        <v>488</v>
      </c>
      <c r="C91" s="98" t="s">
        <v>142</v>
      </c>
      <c r="D91" s="44" t="s">
        <v>141</v>
      </c>
      <c r="E91" s="44" t="s">
        <v>186</v>
      </c>
      <c r="F91" s="44"/>
      <c r="G91" s="56">
        <v>1000000</v>
      </c>
      <c r="H91" s="37" t="s">
        <v>86</v>
      </c>
      <c r="I91" s="37" t="s">
        <v>86</v>
      </c>
      <c r="J91" s="37" t="s">
        <v>86</v>
      </c>
      <c r="K91" s="35" t="s">
        <v>490</v>
      </c>
      <c r="L91" s="44" t="s">
        <v>500</v>
      </c>
      <c r="M91" s="94">
        <v>2022</v>
      </c>
      <c r="N91" s="96">
        <v>2027</v>
      </c>
      <c r="O91" s="95" t="s">
        <v>499</v>
      </c>
      <c r="P91" s="10"/>
    </row>
    <row r="92" spans="1:16" s="10" customFormat="1" ht="90" x14ac:dyDescent="0.2">
      <c r="A92" s="78" t="s">
        <v>489</v>
      </c>
      <c r="B92" s="97" t="s">
        <v>509</v>
      </c>
      <c r="C92" s="98" t="s">
        <v>150</v>
      </c>
      <c r="D92" s="44" t="s">
        <v>512</v>
      </c>
      <c r="E92" s="44" t="s">
        <v>136</v>
      </c>
      <c r="F92" s="44"/>
      <c r="G92" s="56">
        <v>205700</v>
      </c>
      <c r="H92" s="37" t="s">
        <v>86</v>
      </c>
      <c r="I92" s="37" t="s">
        <v>86</v>
      </c>
      <c r="J92" s="37" t="s">
        <v>86</v>
      </c>
      <c r="K92" s="35" t="s">
        <v>510</v>
      </c>
      <c r="L92" s="44" t="s">
        <v>516</v>
      </c>
      <c r="M92" s="94">
        <v>2021</v>
      </c>
      <c r="N92" s="96">
        <v>2022</v>
      </c>
      <c r="O92" s="95" t="s">
        <v>511</v>
      </c>
    </row>
    <row r="93" spans="1:16" s="10" customFormat="1" ht="117" customHeight="1" x14ac:dyDescent="0.2">
      <c r="A93" s="78" t="s">
        <v>508</v>
      </c>
      <c r="B93" s="97" t="s">
        <v>518</v>
      </c>
      <c r="C93" s="98" t="s">
        <v>513</v>
      </c>
      <c r="D93" s="44" t="s">
        <v>514</v>
      </c>
      <c r="E93" s="44" t="s">
        <v>136</v>
      </c>
      <c r="F93" s="44"/>
      <c r="G93" s="56">
        <v>3000000</v>
      </c>
      <c r="H93" s="37" t="s">
        <v>86</v>
      </c>
      <c r="I93" s="37" t="s">
        <v>86</v>
      </c>
      <c r="J93" s="37" t="s">
        <v>86</v>
      </c>
      <c r="K93" s="35" t="s">
        <v>515</v>
      </c>
      <c r="L93" s="44" t="s">
        <v>517</v>
      </c>
      <c r="M93" s="94">
        <v>2021</v>
      </c>
      <c r="N93" s="96">
        <v>2024</v>
      </c>
      <c r="O93" s="95" t="s">
        <v>511</v>
      </c>
    </row>
    <row r="94" spans="1:16" s="10" customFormat="1" ht="117" customHeight="1" x14ac:dyDescent="0.2">
      <c r="A94" s="136" t="s">
        <v>523</v>
      </c>
      <c r="B94" s="38" t="s">
        <v>519</v>
      </c>
      <c r="C94" s="35" t="s">
        <v>520</v>
      </c>
      <c r="D94" s="35"/>
      <c r="E94" s="35" t="s">
        <v>137</v>
      </c>
      <c r="F94" s="35"/>
      <c r="G94" s="137">
        <v>422070</v>
      </c>
      <c r="H94" s="39" t="s">
        <v>86</v>
      </c>
      <c r="I94" s="39" t="s">
        <v>86</v>
      </c>
      <c r="J94" s="39" t="s">
        <v>86</v>
      </c>
      <c r="K94" s="41" t="s">
        <v>521</v>
      </c>
      <c r="L94" s="41" t="s">
        <v>522</v>
      </c>
      <c r="M94" s="35">
        <v>2021</v>
      </c>
      <c r="N94" s="35">
        <v>2023</v>
      </c>
      <c r="O94" s="41" t="s">
        <v>511</v>
      </c>
    </row>
    <row r="95" spans="1:16" s="9" customFormat="1" ht="17.25" customHeight="1" x14ac:dyDescent="0.2">
      <c r="A95" s="124" t="s">
        <v>411</v>
      </c>
      <c r="B95" s="124"/>
      <c r="C95" s="125"/>
      <c r="D95" s="57"/>
      <c r="E95" s="57"/>
      <c r="F95" s="57"/>
      <c r="G95" s="58"/>
      <c r="H95" s="59"/>
      <c r="I95" s="59"/>
      <c r="J95" s="58"/>
      <c r="K95" s="57"/>
      <c r="L95" s="57"/>
      <c r="M95" s="57"/>
      <c r="N95" s="57"/>
      <c r="O95" s="60"/>
      <c r="P95" s="10"/>
    </row>
    <row r="96" spans="1:16" s="9" customFormat="1" ht="56.25" x14ac:dyDescent="0.2">
      <c r="A96" s="8" t="s">
        <v>17</v>
      </c>
      <c r="B96" s="33" t="s">
        <v>437</v>
      </c>
      <c r="C96" s="14" t="s">
        <v>150</v>
      </c>
      <c r="D96" s="14" t="s">
        <v>159</v>
      </c>
      <c r="E96" s="14" t="s">
        <v>438</v>
      </c>
      <c r="F96" s="14"/>
      <c r="G96" s="15">
        <v>462304.26</v>
      </c>
      <c r="H96" s="19">
        <v>56343.45</v>
      </c>
      <c r="I96" s="19">
        <v>383396.57</v>
      </c>
      <c r="J96" s="15">
        <f>2348.08+20216.16</f>
        <v>22564.239999999998</v>
      </c>
      <c r="K96" s="14" t="s">
        <v>363</v>
      </c>
      <c r="L96" s="14" t="s">
        <v>439</v>
      </c>
      <c r="M96" s="14">
        <v>2017</v>
      </c>
      <c r="N96" s="14">
        <v>2020</v>
      </c>
      <c r="O96" s="14" t="s">
        <v>74</v>
      </c>
      <c r="P96" s="10"/>
    </row>
    <row r="97" spans="1:18" s="9" customFormat="1" ht="33" customHeight="1" x14ac:dyDescent="0.2">
      <c r="A97" s="8" t="s">
        <v>18</v>
      </c>
      <c r="B97" s="33" t="s">
        <v>440</v>
      </c>
      <c r="C97" s="14" t="s">
        <v>146</v>
      </c>
      <c r="D97" s="14" t="s">
        <v>174</v>
      </c>
      <c r="E97" s="14" t="s">
        <v>136</v>
      </c>
      <c r="F97" s="14"/>
      <c r="G97" s="15">
        <v>55328.59</v>
      </c>
      <c r="H97" s="19">
        <v>5328.59</v>
      </c>
      <c r="I97" s="19">
        <v>50000</v>
      </c>
      <c r="J97" s="15">
        <v>0</v>
      </c>
      <c r="K97" s="14" t="s">
        <v>441</v>
      </c>
      <c r="L97" s="14" t="s">
        <v>442</v>
      </c>
      <c r="M97" s="14">
        <v>2018</v>
      </c>
      <c r="N97" s="14">
        <v>2020</v>
      </c>
      <c r="O97" s="14" t="s">
        <v>74</v>
      </c>
      <c r="P97" s="10"/>
    </row>
    <row r="98" spans="1:18" s="9" customFormat="1" ht="42" customHeight="1" x14ac:dyDescent="0.2">
      <c r="A98" s="104" t="s">
        <v>19</v>
      </c>
      <c r="B98" s="105" t="s">
        <v>496</v>
      </c>
      <c r="C98" s="106" t="s">
        <v>142</v>
      </c>
      <c r="D98" s="106" t="s">
        <v>163</v>
      </c>
      <c r="E98" s="107" t="s">
        <v>135</v>
      </c>
      <c r="F98" s="107"/>
      <c r="G98" s="108">
        <v>1186568.46</v>
      </c>
      <c r="H98" s="109">
        <v>118656.85</v>
      </c>
      <c r="I98" s="109">
        <v>1067911.6200000001</v>
      </c>
      <c r="J98" s="108">
        <v>0</v>
      </c>
      <c r="K98" s="107" t="s">
        <v>497</v>
      </c>
      <c r="L98" s="107" t="s">
        <v>498</v>
      </c>
      <c r="M98" s="107">
        <v>2019</v>
      </c>
      <c r="N98" s="107">
        <v>2020</v>
      </c>
      <c r="O98" s="107" t="s">
        <v>74</v>
      </c>
      <c r="P98" s="10"/>
    </row>
    <row r="99" spans="1:18" s="9" customFormat="1" ht="20.25" customHeight="1" x14ac:dyDescent="0.2">
      <c r="A99" s="77" t="s">
        <v>299</v>
      </c>
      <c r="B99" s="77"/>
      <c r="C99" s="77"/>
      <c r="D99" s="77"/>
      <c r="E99" s="61"/>
      <c r="F99" s="61"/>
      <c r="G99" s="61"/>
      <c r="H99" s="61"/>
      <c r="I99" s="61"/>
      <c r="J99" s="61"/>
      <c r="K99" s="61"/>
      <c r="L99" s="61"/>
      <c r="M99" s="62"/>
      <c r="N99" s="62"/>
      <c r="O99" s="62"/>
      <c r="P99" s="10"/>
      <c r="Q99" s="3"/>
      <c r="R99" s="3"/>
    </row>
    <row r="100" spans="1:18" s="9" customFormat="1" ht="90" x14ac:dyDescent="0.2">
      <c r="A100" s="34" t="s">
        <v>17</v>
      </c>
      <c r="B100" s="38" t="s">
        <v>276</v>
      </c>
      <c r="C100" s="35" t="s">
        <v>170</v>
      </c>
      <c r="D100" s="35" t="s">
        <v>171</v>
      </c>
      <c r="E100" s="35" t="s">
        <v>136</v>
      </c>
      <c r="F100" s="35"/>
      <c r="G100" s="36">
        <v>71847.27</v>
      </c>
      <c r="H100" s="40">
        <v>0</v>
      </c>
      <c r="I100" s="40">
        <v>0</v>
      </c>
      <c r="J100" s="40">
        <v>0</v>
      </c>
      <c r="K100" s="41" t="s">
        <v>4</v>
      </c>
      <c r="L100" s="41" t="s">
        <v>277</v>
      </c>
      <c r="M100" s="35">
        <v>2020</v>
      </c>
      <c r="N100" s="35">
        <v>2021</v>
      </c>
      <c r="O100" s="41" t="s">
        <v>136</v>
      </c>
      <c r="P100" s="10"/>
      <c r="Q100" s="3"/>
      <c r="R100" s="3"/>
    </row>
    <row r="101" spans="1:18" s="9" customFormat="1" ht="33.75" x14ac:dyDescent="0.2">
      <c r="A101" s="78" t="s">
        <v>18</v>
      </c>
      <c r="B101" s="33" t="s">
        <v>322</v>
      </c>
      <c r="C101" s="35"/>
      <c r="D101" s="35"/>
      <c r="E101" s="35" t="s">
        <v>137</v>
      </c>
      <c r="F101" s="35"/>
      <c r="G101" s="36">
        <v>207508.1</v>
      </c>
      <c r="H101" s="36">
        <v>0</v>
      </c>
      <c r="I101" s="36">
        <v>0</v>
      </c>
      <c r="J101" s="36">
        <v>0</v>
      </c>
      <c r="K101" s="35" t="s">
        <v>4</v>
      </c>
      <c r="L101" s="35" t="s">
        <v>323</v>
      </c>
      <c r="M101" s="35">
        <v>2020</v>
      </c>
      <c r="N101" s="35">
        <v>2021</v>
      </c>
      <c r="O101" s="35" t="s">
        <v>74</v>
      </c>
      <c r="P101" s="10"/>
      <c r="Q101" s="3"/>
      <c r="R101" s="3"/>
    </row>
    <row r="102" spans="1:18" s="9" customFormat="1" ht="56.25" customHeight="1" x14ac:dyDescent="0.2">
      <c r="A102" s="34" t="s">
        <v>19</v>
      </c>
      <c r="B102" s="33" t="s">
        <v>506</v>
      </c>
      <c r="C102" s="35" t="s">
        <v>142</v>
      </c>
      <c r="D102" s="35" t="s">
        <v>377</v>
      </c>
      <c r="E102" s="35" t="s">
        <v>136</v>
      </c>
      <c r="F102" s="35"/>
      <c r="G102" s="36">
        <v>1500000</v>
      </c>
      <c r="H102" s="36">
        <v>0</v>
      </c>
      <c r="I102" s="36">
        <v>0</v>
      </c>
      <c r="J102" s="36">
        <v>0</v>
      </c>
      <c r="K102" s="35" t="s">
        <v>4</v>
      </c>
      <c r="L102" s="35" t="s">
        <v>503</v>
      </c>
      <c r="M102" s="35">
        <v>2021</v>
      </c>
      <c r="N102" s="35">
        <v>2023</v>
      </c>
      <c r="O102" s="35" t="s">
        <v>74</v>
      </c>
      <c r="P102" s="10"/>
      <c r="Q102" s="3"/>
      <c r="R102" s="3"/>
    </row>
    <row r="103" spans="1:18" s="9" customFormat="1" ht="90" x14ac:dyDescent="0.2">
      <c r="A103" s="34" t="s">
        <v>20</v>
      </c>
      <c r="B103" s="33" t="s">
        <v>300</v>
      </c>
      <c r="C103" s="35" t="s">
        <v>143</v>
      </c>
      <c r="D103" s="35" t="s">
        <v>275</v>
      </c>
      <c r="E103" s="35" t="s">
        <v>136</v>
      </c>
      <c r="F103" s="35"/>
      <c r="G103" s="36">
        <v>170000</v>
      </c>
      <c r="H103" s="36">
        <v>0</v>
      </c>
      <c r="I103" s="36">
        <v>0</v>
      </c>
      <c r="J103" s="36">
        <v>0</v>
      </c>
      <c r="K103" s="35" t="s">
        <v>4</v>
      </c>
      <c r="L103" s="35" t="s">
        <v>449</v>
      </c>
      <c r="M103" s="35">
        <v>2021</v>
      </c>
      <c r="N103" s="35">
        <v>2023</v>
      </c>
      <c r="O103" s="35" t="s">
        <v>74</v>
      </c>
      <c r="P103" s="10"/>
      <c r="Q103" s="3"/>
      <c r="R103" s="3"/>
    </row>
    <row r="104" spans="1:18" s="9" customFormat="1" ht="56.25" customHeight="1" x14ac:dyDescent="0.2">
      <c r="A104" s="34" t="s">
        <v>21</v>
      </c>
      <c r="B104" s="33" t="s">
        <v>301</v>
      </c>
      <c r="C104" s="35" t="s">
        <v>146</v>
      </c>
      <c r="D104" s="35" t="s">
        <v>379</v>
      </c>
      <c r="E104" s="35" t="s">
        <v>136</v>
      </c>
      <c r="F104" s="35"/>
      <c r="G104" s="36">
        <v>90000</v>
      </c>
      <c r="H104" s="36">
        <v>0</v>
      </c>
      <c r="I104" s="36">
        <v>0</v>
      </c>
      <c r="J104" s="36">
        <v>0</v>
      </c>
      <c r="K104" s="35" t="s">
        <v>4</v>
      </c>
      <c r="L104" s="35" t="s">
        <v>378</v>
      </c>
      <c r="M104" s="35">
        <v>2021</v>
      </c>
      <c r="N104" s="35">
        <v>2023</v>
      </c>
      <c r="O104" s="35" t="s">
        <v>74</v>
      </c>
      <c r="P104" s="10"/>
    </row>
    <row r="105" spans="1:18" s="9" customFormat="1" ht="75.75" customHeight="1" x14ac:dyDescent="0.2">
      <c r="A105" s="78" t="s">
        <v>22</v>
      </c>
      <c r="B105" s="33" t="s">
        <v>504</v>
      </c>
      <c r="C105" s="35" t="s">
        <v>143</v>
      </c>
      <c r="D105" s="35" t="s">
        <v>368</v>
      </c>
      <c r="E105" s="35" t="s">
        <v>136</v>
      </c>
      <c r="F105" s="35"/>
      <c r="G105" s="36">
        <v>400000</v>
      </c>
      <c r="H105" s="36">
        <v>0</v>
      </c>
      <c r="I105" s="36">
        <v>0</v>
      </c>
      <c r="J105" s="36">
        <v>0</v>
      </c>
      <c r="K105" s="35" t="s">
        <v>4</v>
      </c>
      <c r="L105" s="35" t="s">
        <v>505</v>
      </c>
      <c r="M105" s="35">
        <v>2021</v>
      </c>
      <c r="N105" s="35">
        <v>2023</v>
      </c>
      <c r="O105" s="35" t="s">
        <v>74</v>
      </c>
      <c r="P105" s="10"/>
    </row>
    <row r="106" spans="1:18" s="9" customFormat="1" ht="56.25" customHeight="1" x14ac:dyDescent="0.2">
      <c r="A106" s="34" t="s">
        <v>23</v>
      </c>
      <c r="B106" s="33" t="s">
        <v>308</v>
      </c>
      <c r="C106" s="35" t="s">
        <v>150</v>
      </c>
      <c r="D106" s="35" t="s">
        <v>380</v>
      </c>
      <c r="E106" s="35" t="s">
        <v>138</v>
      </c>
      <c r="F106" s="35"/>
      <c r="G106" s="36">
        <v>150000</v>
      </c>
      <c r="H106" s="36">
        <v>0</v>
      </c>
      <c r="I106" s="36">
        <v>0</v>
      </c>
      <c r="J106" s="36">
        <v>0</v>
      </c>
      <c r="K106" s="35" t="s">
        <v>4</v>
      </c>
      <c r="L106" s="35" t="s">
        <v>392</v>
      </c>
      <c r="M106" s="35">
        <v>2021</v>
      </c>
      <c r="N106" s="35">
        <v>2023</v>
      </c>
      <c r="O106" s="35" t="s">
        <v>74</v>
      </c>
      <c r="P106" s="10"/>
    </row>
    <row r="107" spans="1:18" s="6" customFormat="1" ht="50.45" customHeight="1" x14ac:dyDescent="0.15">
      <c r="A107" s="34" t="s">
        <v>24</v>
      </c>
      <c r="B107" s="38" t="s">
        <v>450</v>
      </c>
      <c r="C107" s="35" t="s">
        <v>143</v>
      </c>
      <c r="D107" s="35" t="s">
        <v>158</v>
      </c>
      <c r="E107" s="35" t="s">
        <v>136</v>
      </c>
      <c r="F107" s="35"/>
      <c r="G107" s="40">
        <v>113830</v>
      </c>
      <c r="H107" s="40">
        <v>0</v>
      </c>
      <c r="I107" s="40">
        <v>0</v>
      </c>
      <c r="J107" s="40">
        <v>0</v>
      </c>
      <c r="K107" s="41" t="s">
        <v>4</v>
      </c>
      <c r="L107" s="41" t="s">
        <v>445</v>
      </c>
      <c r="M107" s="35">
        <v>2021</v>
      </c>
      <c r="N107" s="35">
        <v>2023</v>
      </c>
      <c r="O107" s="41" t="s">
        <v>74</v>
      </c>
      <c r="P107" s="12"/>
    </row>
    <row r="108" spans="1:18" s="6" customFormat="1" ht="50.45" customHeight="1" x14ac:dyDescent="0.15">
      <c r="A108" s="34" t="s">
        <v>25</v>
      </c>
      <c r="B108" s="38" t="s">
        <v>309</v>
      </c>
      <c r="C108" s="35" t="s">
        <v>382</v>
      </c>
      <c r="D108" s="35" t="s">
        <v>383</v>
      </c>
      <c r="E108" s="35" t="s">
        <v>137</v>
      </c>
      <c r="F108" s="35"/>
      <c r="G108" s="40">
        <v>80000</v>
      </c>
      <c r="H108" s="40">
        <v>0</v>
      </c>
      <c r="I108" s="40">
        <v>0</v>
      </c>
      <c r="J108" s="40">
        <v>0</v>
      </c>
      <c r="K108" s="41" t="s">
        <v>4</v>
      </c>
      <c r="L108" s="41" t="s">
        <v>310</v>
      </c>
      <c r="M108" s="35">
        <v>2021</v>
      </c>
      <c r="N108" s="35">
        <v>2023</v>
      </c>
      <c r="O108" s="41" t="s">
        <v>74</v>
      </c>
      <c r="P108" s="12"/>
    </row>
    <row r="109" spans="1:18" s="6" customFormat="1" ht="73.5" customHeight="1" x14ac:dyDescent="0.15">
      <c r="A109" s="78" t="s">
        <v>26</v>
      </c>
      <c r="B109" s="38" t="s">
        <v>444</v>
      </c>
      <c r="C109" s="35" t="s">
        <v>382</v>
      </c>
      <c r="D109" s="35" t="s">
        <v>383</v>
      </c>
      <c r="E109" s="35" t="s">
        <v>137</v>
      </c>
      <c r="F109" s="35"/>
      <c r="G109" s="40">
        <v>180000</v>
      </c>
      <c r="H109" s="40">
        <v>0</v>
      </c>
      <c r="I109" s="40">
        <v>0</v>
      </c>
      <c r="J109" s="40">
        <v>0</v>
      </c>
      <c r="K109" s="41" t="s">
        <v>4</v>
      </c>
      <c r="L109" s="41" t="s">
        <v>393</v>
      </c>
      <c r="M109" s="35">
        <v>2021</v>
      </c>
      <c r="N109" s="35">
        <v>2023</v>
      </c>
      <c r="O109" s="41" t="s">
        <v>74</v>
      </c>
      <c r="P109" s="12"/>
    </row>
    <row r="110" spans="1:18" s="6" customFormat="1" ht="50.45" customHeight="1" x14ac:dyDescent="0.15">
      <c r="A110" s="34" t="s">
        <v>27</v>
      </c>
      <c r="B110" s="38" t="s">
        <v>317</v>
      </c>
      <c r="C110" s="35" t="s">
        <v>146</v>
      </c>
      <c r="D110" s="35" t="s">
        <v>381</v>
      </c>
      <c r="E110" s="35" t="s">
        <v>137</v>
      </c>
      <c r="F110" s="35"/>
      <c r="G110" s="36">
        <v>20400</v>
      </c>
      <c r="H110" s="40">
        <v>0</v>
      </c>
      <c r="I110" s="40">
        <v>0</v>
      </c>
      <c r="J110" s="40">
        <v>0</v>
      </c>
      <c r="K110" s="41" t="s">
        <v>4</v>
      </c>
      <c r="L110" s="41" t="s">
        <v>446</v>
      </c>
      <c r="M110" s="35">
        <v>2021</v>
      </c>
      <c r="N110" s="35">
        <v>2023</v>
      </c>
      <c r="O110" s="41" t="s">
        <v>74</v>
      </c>
      <c r="P110" s="12"/>
    </row>
    <row r="111" spans="1:18" s="6" customFormat="1" ht="50.45" customHeight="1" x14ac:dyDescent="0.15">
      <c r="A111" s="34" t="s">
        <v>28</v>
      </c>
      <c r="B111" s="38" t="s">
        <v>314</v>
      </c>
      <c r="C111" s="35" t="s">
        <v>375</v>
      </c>
      <c r="D111" s="35" t="s">
        <v>374</v>
      </c>
      <c r="E111" s="35" t="s">
        <v>136</v>
      </c>
      <c r="F111" s="35"/>
      <c r="G111" s="40">
        <v>240000</v>
      </c>
      <c r="H111" s="40">
        <v>0</v>
      </c>
      <c r="I111" s="40">
        <v>0</v>
      </c>
      <c r="J111" s="40">
        <v>0</v>
      </c>
      <c r="K111" s="41" t="s">
        <v>4</v>
      </c>
      <c r="L111" s="41" t="s">
        <v>315</v>
      </c>
      <c r="M111" s="35">
        <v>2021</v>
      </c>
      <c r="N111" s="35">
        <v>2023</v>
      </c>
      <c r="O111" s="41" t="s">
        <v>74</v>
      </c>
      <c r="P111" s="12"/>
    </row>
    <row r="112" spans="1:18" ht="37.5" customHeight="1" x14ac:dyDescent="0.2">
      <c r="A112" s="34" t="s">
        <v>29</v>
      </c>
      <c r="B112" s="63" t="s">
        <v>316</v>
      </c>
      <c r="C112" s="35" t="s">
        <v>143</v>
      </c>
      <c r="D112" s="35" t="s">
        <v>157</v>
      </c>
      <c r="E112" s="35" t="s">
        <v>139</v>
      </c>
      <c r="F112" s="35"/>
      <c r="G112" s="40">
        <v>90000</v>
      </c>
      <c r="H112" s="40">
        <v>0</v>
      </c>
      <c r="I112" s="40">
        <v>0</v>
      </c>
      <c r="J112" s="40">
        <v>0</v>
      </c>
      <c r="K112" s="41" t="s">
        <v>4</v>
      </c>
      <c r="L112" s="64" t="s">
        <v>394</v>
      </c>
      <c r="M112" s="35">
        <v>2021</v>
      </c>
      <c r="N112" s="35">
        <v>2023</v>
      </c>
      <c r="O112" s="41" t="s">
        <v>74</v>
      </c>
    </row>
    <row r="113" spans="1:16" s="6" customFormat="1" ht="56.45" customHeight="1" x14ac:dyDescent="0.15">
      <c r="A113" s="78" t="s">
        <v>30</v>
      </c>
      <c r="B113" s="33" t="s">
        <v>194</v>
      </c>
      <c r="C113" s="35" t="s">
        <v>152</v>
      </c>
      <c r="D113" s="35" t="s">
        <v>373</v>
      </c>
      <c r="E113" s="35" t="s">
        <v>135</v>
      </c>
      <c r="F113" s="35"/>
      <c r="G113" s="36">
        <v>10000</v>
      </c>
      <c r="H113" s="65">
        <v>1</v>
      </c>
      <c r="I113" s="36">
        <v>0</v>
      </c>
      <c r="J113" s="36">
        <v>0</v>
      </c>
      <c r="K113" s="35" t="s">
        <v>188</v>
      </c>
      <c r="L113" s="35" t="s">
        <v>313</v>
      </c>
      <c r="M113" s="35">
        <v>2023</v>
      </c>
      <c r="N113" s="35">
        <v>2026</v>
      </c>
      <c r="O113" s="41" t="s">
        <v>74</v>
      </c>
      <c r="P113" s="13"/>
    </row>
    <row r="114" spans="1:16" s="6" customFormat="1" ht="64.900000000000006" customHeight="1" x14ac:dyDescent="0.15">
      <c r="A114" s="34" t="s">
        <v>31</v>
      </c>
      <c r="B114" s="33" t="s">
        <v>189</v>
      </c>
      <c r="C114" s="35" t="s">
        <v>371</v>
      </c>
      <c r="D114" s="35" t="s">
        <v>372</v>
      </c>
      <c r="E114" s="35" t="s">
        <v>135</v>
      </c>
      <c r="F114" s="35"/>
      <c r="G114" s="36">
        <v>10000</v>
      </c>
      <c r="H114" s="65">
        <v>1</v>
      </c>
      <c r="I114" s="36">
        <v>0</v>
      </c>
      <c r="J114" s="36">
        <v>0</v>
      </c>
      <c r="K114" s="35" t="s">
        <v>188</v>
      </c>
      <c r="L114" s="35" t="s">
        <v>312</v>
      </c>
      <c r="M114" s="35">
        <v>2023</v>
      </c>
      <c r="N114" s="35">
        <v>2026</v>
      </c>
      <c r="O114" s="41" t="s">
        <v>74</v>
      </c>
      <c r="P114" s="13"/>
    </row>
    <row r="115" spans="1:16" s="6" customFormat="1" ht="64.900000000000006" customHeight="1" x14ac:dyDescent="0.15">
      <c r="A115" s="34" t="s">
        <v>32</v>
      </c>
      <c r="B115" s="33" t="s">
        <v>271</v>
      </c>
      <c r="C115" s="35" t="s">
        <v>269</v>
      </c>
      <c r="D115" s="35" t="s">
        <v>267</v>
      </c>
      <c r="E115" s="35" t="s">
        <v>136</v>
      </c>
      <c r="F115" s="35"/>
      <c r="G115" s="36">
        <v>50000</v>
      </c>
      <c r="H115" s="37" t="s">
        <v>86</v>
      </c>
      <c r="I115" s="36">
        <v>0</v>
      </c>
      <c r="J115" s="36">
        <v>0</v>
      </c>
      <c r="K115" s="35" t="s">
        <v>4</v>
      </c>
      <c r="L115" s="35" t="s">
        <v>270</v>
      </c>
      <c r="M115" s="35">
        <v>2022</v>
      </c>
      <c r="N115" s="35">
        <v>2024</v>
      </c>
      <c r="O115" s="35" t="s">
        <v>74</v>
      </c>
      <c r="P115" s="13"/>
    </row>
    <row r="116" spans="1:16" s="9" customFormat="1" ht="90.75" x14ac:dyDescent="0.2">
      <c r="A116" s="34" t="s">
        <v>33</v>
      </c>
      <c r="B116" s="63" t="s">
        <v>389</v>
      </c>
      <c r="C116" s="35" t="s">
        <v>369</v>
      </c>
      <c r="D116" s="35" t="s">
        <v>370</v>
      </c>
      <c r="E116" s="35" t="s">
        <v>135</v>
      </c>
      <c r="F116" s="35"/>
      <c r="G116" s="36">
        <v>7000</v>
      </c>
      <c r="H116" s="37" t="s">
        <v>86</v>
      </c>
      <c r="I116" s="36">
        <v>0</v>
      </c>
      <c r="J116" s="36">
        <v>0</v>
      </c>
      <c r="K116" s="35" t="s">
        <v>4</v>
      </c>
      <c r="L116" s="64" t="s">
        <v>337</v>
      </c>
      <c r="M116" s="35">
        <v>2022</v>
      </c>
      <c r="N116" s="35">
        <v>2024</v>
      </c>
      <c r="O116" s="35" t="s">
        <v>74</v>
      </c>
      <c r="P116" s="10"/>
    </row>
    <row r="117" spans="1:16" s="6" customFormat="1" ht="54" customHeight="1" x14ac:dyDescent="0.15">
      <c r="A117" s="78" t="s">
        <v>34</v>
      </c>
      <c r="B117" s="38" t="s">
        <v>133</v>
      </c>
      <c r="C117" s="35" t="s">
        <v>143</v>
      </c>
      <c r="D117" s="35" t="s">
        <v>157</v>
      </c>
      <c r="E117" s="35" t="s">
        <v>137</v>
      </c>
      <c r="F117" s="35"/>
      <c r="G117" s="36">
        <v>20000</v>
      </c>
      <c r="H117" s="37" t="s">
        <v>86</v>
      </c>
      <c r="I117" s="36">
        <v>0</v>
      </c>
      <c r="J117" s="36">
        <v>0</v>
      </c>
      <c r="K117" s="35" t="s">
        <v>4</v>
      </c>
      <c r="L117" s="41" t="s">
        <v>132</v>
      </c>
      <c r="M117" s="35">
        <v>2021</v>
      </c>
      <c r="N117" s="35">
        <v>2023</v>
      </c>
      <c r="O117" s="41" t="s">
        <v>74</v>
      </c>
      <c r="P117" s="12"/>
    </row>
    <row r="118" spans="1:16" s="9" customFormat="1" ht="33.75" x14ac:dyDescent="0.2">
      <c r="A118" s="34" t="s">
        <v>35</v>
      </c>
      <c r="B118" s="55" t="s">
        <v>404</v>
      </c>
      <c r="C118" s="50" t="s">
        <v>143</v>
      </c>
      <c r="D118" s="44" t="s">
        <v>407</v>
      </c>
      <c r="E118" s="44" t="s">
        <v>406</v>
      </c>
      <c r="F118" s="44" t="s">
        <v>273</v>
      </c>
      <c r="G118" s="56">
        <v>100000</v>
      </c>
      <c r="H118" s="37" t="s">
        <v>86</v>
      </c>
      <c r="I118" s="36">
        <v>0</v>
      </c>
      <c r="J118" s="36">
        <v>0</v>
      </c>
      <c r="K118" s="35" t="s">
        <v>4</v>
      </c>
      <c r="L118" s="44" t="s">
        <v>451</v>
      </c>
      <c r="M118" s="35">
        <v>2021</v>
      </c>
      <c r="N118" s="35">
        <v>2023</v>
      </c>
      <c r="O118" s="41" t="s">
        <v>74</v>
      </c>
      <c r="P118" s="10"/>
    </row>
    <row r="119" spans="1:16" s="9" customFormat="1" ht="33.75" x14ac:dyDescent="0.2">
      <c r="A119" s="34" t="s">
        <v>36</v>
      </c>
      <c r="B119" s="55" t="s">
        <v>405</v>
      </c>
      <c r="C119" s="50" t="s">
        <v>146</v>
      </c>
      <c r="D119" s="44" t="s">
        <v>151</v>
      </c>
      <c r="E119" s="44" t="s">
        <v>406</v>
      </c>
      <c r="F119" s="44"/>
      <c r="G119" s="56">
        <v>100000</v>
      </c>
      <c r="H119" s="37" t="s">
        <v>86</v>
      </c>
      <c r="I119" s="36">
        <v>0</v>
      </c>
      <c r="J119" s="36">
        <v>0</v>
      </c>
      <c r="K119" s="35" t="s">
        <v>4</v>
      </c>
      <c r="L119" s="44" t="s">
        <v>408</v>
      </c>
      <c r="M119" s="35">
        <v>2021</v>
      </c>
      <c r="N119" s="35">
        <v>2023</v>
      </c>
      <c r="O119" s="41" t="s">
        <v>74</v>
      </c>
      <c r="P119" s="10"/>
    </row>
    <row r="120" spans="1:16" x14ac:dyDescent="0.2">
      <c r="A120" s="34"/>
    </row>
    <row r="121" spans="1:16" ht="15.75" x14ac:dyDescent="0.25">
      <c r="B121" s="100"/>
      <c r="E121"/>
    </row>
    <row r="122" spans="1:16" x14ac:dyDescent="0.2">
      <c r="B122" s="110" t="s">
        <v>526</v>
      </c>
      <c r="K122" s="9" t="s">
        <v>527</v>
      </c>
    </row>
    <row r="123" spans="1:16" ht="15.75" x14ac:dyDescent="0.2">
      <c r="B123" s="100"/>
    </row>
    <row r="124" spans="1:16" ht="15.75" x14ac:dyDescent="0.2">
      <c r="B124" s="101"/>
    </row>
    <row r="125" spans="1:16" ht="15.75" x14ac:dyDescent="0.2">
      <c r="B125" s="100"/>
    </row>
    <row r="126" spans="1:16" ht="15.75" x14ac:dyDescent="0.2">
      <c r="B126" s="100"/>
    </row>
    <row r="127" spans="1:16" ht="15.75" x14ac:dyDescent="0.2">
      <c r="B127" s="100"/>
    </row>
    <row r="134" spans="2:2" ht="15.75" x14ac:dyDescent="0.2">
      <c r="B134" s="99"/>
    </row>
    <row r="135" spans="2:2" ht="15.75" x14ac:dyDescent="0.2">
      <c r="B135" s="100"/>
    </row>
    <row r="136" spans="2:2" ht="15.75" x14ac:dyDescent="0.2">
      <c r="B136" s="100"/>
    </row>
    <row r="137" spans="2:2" ht="15.75" x14ac:dyDescent="0.2">
      <c r="B137" s="100"/>
    </row>
  </sheetData>
  <autoFilter ref="A9:P67">
    <filterColumn colId="12" showButton="0"/>
    <sortState ref="A4:P67">
      <sortCondition ref="M3:M63"/>
    </sortState>
  </autoFilter>
  <mergeCells count="9">
    <mergeCell ref="B6:E6"/>
    <mergeCell ref="A95:C95"/>
    <mergeCell ref="M9:N9"/>
    <mergeCell ref="A7:O7"/>
    <mergeCell ref="A8:B8"/>
    <mergeCell ref="C8:D8"/>
    <mergeCell ref="E8:G8"/>
    <mergeCell ref="H8:K8"/>
    <mergeCell ref="L8:O8"/>
  </mergeCells>
  <phoneticPr fontId="1" type="noConversion"/>
  <conditionalFormatting sqref="P61 P63:P64 E10 N55 P58:P59 E14:E29 E107 E100 N70:N72 N115:N116 P67 N74:N75 E112:E117 E95 E57:E80 E31:E55">
    <cfRule type="cellIs" dxfId="38" priority="54" operator="equal">
      <formula>"Jūrkalnes pagasts"</formula>
    </cfRule>
  </conditionalFormatting>
  <conditionalFormatting sqref="E30">
    <cfRule type="cellIs" dxfId="37" priority="53" operator="equal">
      <formula>"Jūrkalnes pagasts"</formula>
    </cfRule>
  </conditionalFormatting>
  <conditionalFormatting sqref="N47:N48 N53">
    <cfRule type="cellIs" dxfId="36" priority="52" operator="equal">
      <formula>"Jūrkalnes pagasts"</formula>
    </cfRule>
  </conditionalFormatting>
  <conditionalFormatting sqref="P44">
    <cfRule type="cellIs" dxfId="35" priority="51" operator="equal">
      <formula>"Jūrkalnes pagasts"</formula>
    </cfRule>
  </conditionalFormatting>
  <conditionalFormatting sqref="P45">
    <cfRule type="cellIs" dxfId="34" priority="50" operator="equal">
      <formula>"Jūrkalnes pagasts"</formula>
    </cfRule>
  </conditionalFormatting>
  <conditionalFormatting sqref="E11">
    <cfRule type="cellIs" dxfId="33" priority="49" operator="equal">
      <formula>"Jūrkalnes pagasts"</formula>
    </cfRule>
  </conditionalFormatting>
  <conditionalFormatting sqref="N63 N67:N69">
    <cfRule type="cellIs" dxfId="32" priority="41" operator="equal">
      <formula>"Jūrkalnes pagasts"</formula>
    </cfRule>
  </conditionalFormatting>
  <conditionalFormatting sqref="N49">
    <cfRule type="cellIs" dxfId="31" priority="40" operator="equal">
      <formula>"Jūrkalnes pagasts"</formula>
    </cfRule>
  </conditionalFormatting>
  <conditionalFormatting sqref="N50">
    <cfRule type="cellIs" dxfId="30" priority="39" operator="equal">
      <formula>"Jūrkalnes pagasts"</formula>
    </cfRule>
  </conditionalFormatting>
  <conditionalFormatting sqref="N51">
    <cfRule type="cellIs" dxfId="29" priority="38" operator="equal">
      <formula>"Jūrkalnes pagasts"</formula>
    </cfRule>
  </conditionalFormatting>
  <conditionalFormatting sqref="N52">
    <cfRule type="cellIs" dxfId="28" priority="37" operator="equal">
      <formula>"Jūrkalnes pagasts"</formula>
    </cfRule>
  </conditionalFormatting>
  <conditionalFormatting sqref="N54">
    <cfRule type="cellIs" dxfId="27" priority="36" operator="equal">
      <formula>"Jūrkalnes pagasts"</formula>
    </cfRule>
  </conditionalFormatting>
  <conditionalFormatting sqref="N56:N57">
    <cfRule type="cellIs" dxfId="26" priority="35" operator="equal">
      <formula>"Jūrkalnes pagasts"</formula>
    </cfRule>
  </conditionalFormatting>
  <conditionalFormatting sqref="N59">
    <cfRule type="cellIs" dxfId="25" priority="34" operator="equal">
      <formula>"Jūrkalnes pagasts"</formula>
    </cfRule>
  </conditionalFormatting>
  <conditionalFormatting sqref="N60">
    <cfRule type="cellIs" dxfId="24" priority="33" operator="equal">
      <formula>"Jūrkalnes pagasts"</formula>
    </cfRule>
  </conditionalFormatting>
  <conditionalFormatting sqref="N61">
    <cfRule type="cellIs" dxfId="23" priority="32" operator="equal">
      <formula>"Jūrkalnes pagasts"</formula>
    </cfRule>
  </conditionalFormatting>
  <conditionalFormatting sqref="N62">
    <cfRule type="cellIs" dxfId="22" priority="31" operator="equal">
      <formula>"Jūrkalnes pagasts"</formula>
    </cfRule>
  </conditionalFormatting>
  <conditionalFormatting sqref="N64">
    <cfRule type="cellIs" dxfId="21" priority="30" operator="equal">
      <formula>"Jūrkalnes pagasts"</formula>
    </cfRule>
  </conditionalFormatting>
  <conditionalFormatting sqref="N73">
    <cfRule type="cellIs" dxfId="20" priority="28" operator="equal">
      <formula>"Jūrkalnes pagasts"</formula>
    </cfRule>
  </conditionalFormatting>
  <conditionalFormatting sqref="N58">
    <cfRule type="cellIs" dxfId="19" priority="27" operator="equal">
      <formula>"Jūrkalnes pagasts"</formula>
    </cfRule>
  </conditionalFormatting>
  <conditionalFormatting sqref="E12">
    <cfRule type="cellIs" dxfId="18" priority="22" operator="equal">
      <formula>"Jūrkalnes pagasts"</formula>
    </cfRule>
  </conditionalFormatting>
  <conditionalFormatting sqref="E13">
    <cfRule type="cellIs" dxfId="17" priority="21" operator="equal">
      <formula>"Jūrkalnes pagasts"</formula>
    </cfRule>
  </conditionalFormatting>
  <conditionalFormatting sqref="E56">
    <cfRule type="cellIs" dxfId="16" priority="20" operator="equal">
      <formula>"Jūrkalnes pagasts"</formula>
    </cfRule>
  </conditionalFormatting>
  <conditionalFormatting sqref="E101:E103">
    <cfRule type="cellIs" dxfId="15" priority="19" operator="equal">
      <formula>"Jūrkalnes pagasts"</formula>
    </cfRule>
  </conditionalFormatting>
  <conditionalFormatting sqref="N101:N103">
    <cfRule type="cellIs" dxfId="14" priority="18" operator="equal">
      <formula>"Jūrkalnes pagasts"</formula>
    </cfRule>
  </conditionalFormatting>
  <conditionalFormatting sqref="E104">
    <cfRule type="cellIs" dxfId="13" priority="17" operator="equal">
      <formula>"Jūrkalnes pagasts"</formula>
    </cfRule>
  </conditionalFormatting>
  <conditionalFormatting sqref="N104">
    <cfRule type="cellIs" dxfId="12" priority="16" operator="equal">
      <formula>"Jūrkalnes pagasts"</formula>
    </cfRule>
  </conditionalFormatting>
  <conditionalFormatting sqref="E105">
    <cfRule type="cellIs" dxfId="11" priority="15" operator="equal">
      <formula>"Jūrkalnes pagasts"</formula>
    </cfRule>
  </conditionalFormatting>
  <conditionalFormatting sqref="N105">
    <cfRule type="cellIs" dxfId="10" priority="14" operator="equal">
      <formula>"Jūrkalnes pagasts"</formula>
    </cfRule>
  </conditionalFormatting>
  <conditionalFormatting sqref="N106">
    <cfRule type="cellIs" dxfId="9" priority="12" operator="equal">
      <formula>"Jūrkalnes pagasts"</formula>
    </cfRule>
  </conditionalFormatting>
  <conditionalFormatting sqref="E106">
    <cfRule type="cellIs" dxfId="8" priority="13" operator="equal">
      <formula>"Jūrkalnes pagasts"</formula>
    </cfRule>
  </conditionalFormatting>
  <conditionalFormatting sqref="E108:E111">
    <cfRule type="cellIs" dxfId="7" priority="11" operator="equal">
      <formula>"Jūrkalnes pagasts"</formula>
    </cfRule>
  </conditionalFormatting>
  <conditionalFormatting sqref="E118:E119">
    <cfRule type="cellIs" dxfId="6" priority="9" operator="equal">
      <formula>"Jūrkalnes pagasts"</formula>
    </cfRule>
  </conditionalFormatting>
  <conditionalFormatting sqref="E97:E98">
    <cfRule type="cellIs" dxfId="5" priority="7" operator="equal">
      <formula>"Jūrkalnes pagasts"</formula>
    </cfRule>
  </conditionalFormatting>
  <conditionalFormatting sqref="E96">
    <cfRule type="cellIs" dxfId="4" priority="8" operator="equal">
      <formula>"Jūrkalnes pagasts"</formula>
    </cfRule>
  </conditionalFormatting>
  <conditionalFormatting sqref="E90:E91 E81:E88">
    <cfRule type="cellIs" dxfId="3" priority="6" operator="equal">
      <formula>"Jūrkalnes pagasts"</formula>
    </cfRule>
  </conditionalFormatting>
  <conditionalFormatting sqref="E89">
    <cfRule type="cellIs" dxfId="2" priority="5" operator="equal">
      <formula>"Jūrkalnes pagasts"</formula>
    </cfRule>
  </conditionalFormatting>
  <conditionalFormatting sqref="E92">
    <cfRule type="cellIs" dxfId="1" priority="2" operator="equal">
      <formula>"Jūrkalnes pagasts"</formula>
    </cfRule>
  </conditionalFormatting>
  <conditionalFormatting sqref="E93:E94">
    <cfRule type="cellIs" dxfId="0" priority="1" operator="equal">
      <formula>"Jūrkalnes pagasts"</formula>
    </cfRule>
  </conditionalFormatting>
  <pageMargins left="0.31496062992125984" right="0.19685039370078741" top="0.55118110236220474" bottom="0.19685039370078741" header="0.31496062992125984" footer="0.11811023622047245"/>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Layout" zoomScale="85" zoomScaleNormal="100" zoomScalePageLayoutView="85" workbookViewId="0">
      <selection activeCell="D27" sqref="D27"/>
    </sheetView>
  </sheetViews>
  <sheetFormatPr defaultRowHeight="15" x14ac:dyDescent="0.25"/>
  <cols>
    <col min="1" max="1" width="6.28515625" customWidth="1"/>
    <col min="2" max="2" width="17" customWidth="1"/>
    <col min="3" max="3" width="10.42578125" customWidth="1"/>
    <col min="4" max="4" width="21.5703125" customWidth="1"/>
    <col min="5" max="5" width="11.28515625" customWidth="1"/>
    <col min="6" max="6" width="24.5703125" customWidth="1"/>
  </cols>
  <sheetData>
    <row r="1" spans="1:10" ht="22.15" customHeight="1" x14ac:dyDescent="0.25">
      <c r="A1" s="17"/>
      <c r="B1" s="17"/>
      <c r="C1" s="17"/>
      <c r="D1" s="133" t="s">
        <v>73</v>
      </c>
      <c r="E1" s="133"/>
      <c r="F1" s="133"/>
    </row>
    <row r="2" spans="1:10" ht="28.15" customHeight="1" x14ac:dyDescent="0.25">
      <c r="A2" s="131" t="s">
        <v>99</v>
      </c>
      <c r="B2" s="131"/>
      <c r="C2" s="131"/>
      <c r="D2" s="131"/>
      <c r="E2" s="131"/>
      <c r="F2" s="131"/>
      <c r="G2" s="1"/>
      <c r="H2" s="1"/>
      <c r="I2" s="1"/>
      <c r="J2" s="1"/>
    </row>
    <row r="3" spans="1:10" ht="87.6" customHeight="1" x14ac:dyDescent="0.25">
      <c r="A3" s="132" t="s">
        <v>436</v>
      </c>
      <c r="B3" s="132"/>
      <c r="C3" s="132"/>
      <c r="D3" s="132"/>
      <c r="E3" s="132"/>
      <c r="F3" s="132"/>
      <c r="G3" s="1"/>
      <c r="H3" s="1"/>
      <c r="I3" s="1"/>
      <c r="J3" s="1"/>
    </row>
    <row r="4" spans="1:10" ht="43.15" customHeight="1" x14ac:dyDescent="0.25">
      <c r="A4" s="18" t="s">
        <v>243</v>
      </c>
      <c r="B4" s="18" t="s">
        <v>242</v>
      </c>
      <c r="C4" s="18" t="s">
        <v>71</v>
      </c>
      <c r="D4" s="18" t="s">
        <v>69</v>
      </c>
      <c r="E4" s="18" t="s">
        <v>72</v>
      </c>
      <c r="F4" s="18" t="s">
        <v>70</v>
      </c>
    </row>
    <row r="5" spans="1:10" ht="46.5" customHeight="1" x14ac:dyDescent="0.25">
      <c r="A5" s="21" t="s">
        <v>17</v>
      </c>
      <c r="B5" s="21" t="s">
        <v>186</v>
      </c>
      <c r="C5" s="21">
        <v>16</v>
      </c>
      <c r="D5" s="27" t="s">
        <v>338</v>
      </c>
      <c r="E5" s="32">
        <v>11000</v>
      </c>
      <c r="F5" s="28" t="s">
        <v>340</v>
      </c>
    </row>
    <row r="6" spans="1:10" ht="45.75" customHeight="1" x14ac:dyDescent="0.25">
      <c r="A6" s="21" t="s">
        <v>18</v>
      </c>
      <c r="B6" s="24" t="s">
        <v>186</v>
      </c>
      <c r="C6" s="21">
        <v>2</v>
      </c>
      <c r="D6" s="23" t="s">
        <v>305</v>
      </c>
      <c r="E6" s="32">
        <v>26000</v>
      </c>
      <c r="F6" s="25" t="s">
        <v>341</v>
      </c>
    </row>
    <row r="7" spans="1:10" ht="31.5" customHeight="1" x14ac:dyDescent="0.25">
      <c r="A7" s="21" t="s">
        <v>19</v>
      </c>
      <c r="B7" s="21" t="s">
        <v>139</v>
      </c>
      <c r="C7" s="22" t="s">
        <v>306</v>
      </c>
      <c r="D7" s="23" t="s">
        <v>287</v>
      </c>
      <c r="E7" s="134">
        <v>62626.45</v>
      </c>
      <c r="F7" s="25" t="s">
        <v>303</v>
      </c>
    </row>
    <row r="8" spans="1:10" ht="31.5" customHeight="1" x14ac:dyDescent="0.25">
      <c r="A8" s="21" t="s">
        <v>20</v>
      </c>
      <c r="B8" s="21" t="s">
        <v>139</v>
      </c>
      <c r="C8" s="22" t="s">
        <v>307</v>
      </c>
      <c r="D8" s="23" t="s">
        <v>288</v>
      </c>
      <c r="E8" s="134"/>
      <c r="F8" s="25" t="s">
        <v>304</v>
      </c>
    </row>
    <row r="9" spans="1:10" ht="45" customHeight="1" x14ac:dyDescent="0.25">
      <c r="A9" s="21" t="s">
        <v>21</v>
      </c>
      <c r="B9" s="26" t="s">
        <v>136</v>
      </c>
      <c r="C9" s="21">
        <v>2</v>
      </c>
      <c r="D9" s="23" t="s">
        <v>286</v>
      </c>
      <c r="E9" s="32">
        <v>61645</v>
      </c>
      <c r="F9" s="25" t="s">
        <v>342</v>
      </c>
    </row>
    <row r="10" spans="1:10" ht="20.25" customHeight="1" x14ac:dyDescent="0.25">
      <c r="A10" s="21" t="s">
        <v>22</v>
      </c>
      <c r="B10" s="29" t="s">
        <v>136</v>
      </c>
      <c r="C10" s="30">
        <v>6</v>
      </c>
      <c r="D10" s="23" t="s">
        <v>195</v>
      </c>
      <c r="E10" s="24">
        <v>109227.72</v>
      </c>
      <c r="F10" s="25" t="s">
        <v>289</v>
      </c>
    </row>
    <row r="11" spans="1:10" ht="15.75" x14ac:dyDescent="0.25">
      <c r="A11" s="21" t="s">
        <v>23</v>
      </c>
      <c r="B11" s="24" t="s">
        <v>136</v>
      </c>
      <c r="C11">
        <v>18</v>
      </c>
      <c r="D11" s="23" t="s">
        <v>339</v>
      </c>
      <c r="E11" s="20">
        <v>153471</v>
      </c>
      <c r="F11" s="25" t="s">
        <v>343</v>
      </c>
    </row>
    <row r="12" spans="1:10" x14ac:dyDescent="0.25">
      <c r="A12" s="21" t="s">
        <v>24</v>
      </c>
      <c r="B12" s="21" t="s">
        <v>136</v>
      </c>
      <c r="C12" s="21">
        <v>28</v>
      </c>
      <c r="D12" s="21" t="s">
        <v>302</v>
      </c>
      <c r="E12" s="21">
        <v>153471</v>
      </c>
      <c r="F12" s="26" t="s">
        <v>344</v>
      </c>
    </row>
    <row r="13" spans="1:10" x14ac:dyDescent="0.25">
      <c r="A13" s="21" t="s">
        <v>25</v>
      </c>
      <c r="B13" s="21" t="s">
        <v>186</v>
      </c>
      <c r="C13" s="21">
        <v>4</v>
      </c>
      <c r="D13" s="23" t="s">
        <v>305</v>
      </c>
      <c r="E13" s="21">
        <v>37000</v>
      </c>
      <c r="F13" s="26" t="s">
        <v>345</v>
      </c>
    </row>
    <row r="14" spans="1:10" ht="45" x14ac:dyDescent="0.25">
      <c r="A14" s="21" t="s">
        <v>26</v>
      </c>
      <c r="B14" s="21" t="s">
        <v>186</v>
      </c>
      <c r="C14" s="21">
        <v>2</v>
      </c>
      <c r="D14" s="23" t="s">
        <v>286</v>
      </c>
      <c r="E14" s="21">
        <v>37000</v>
      </c>
      <c r="F14" s="26" t="s">
        <v>346</v>
      </c>
    </row>
    <row r="15" spans="1:10" x14ac:dyDescent="0.25">
      <c r="A15" s="135" t="s">
        <v>409</v>
      </c>
      <c r="B15" s="135"/>
      <c r="C15" s="21"/>
      <c r="D15" s="23"/>
      <c r="E15" s="29"/>
      <c r="F15" s="26"/>
    </row>
    <row r="16" spans="1:10" ht="15.75" x14ac:dyDescent="0.25">
      <c r="A16" s="66" t="s">
        <v>17</v>
      </c>
      <c r="B16" s="66" t="s">
        <v>137</v>
      </c>
      <c r="C16" s="66" t="s">
        <v>412</v>
      </c>
      <c r="D16" s="66" t="s">
        <v>413</v>
      </c>
      <c r="E16" s="66">
        <v>745550.32</v>
      </c>
      <c r="F16" s="67" t="s">
        <v>414</v>
      </c>
    </row>
    <row r="17" spans="1:6" ht="15.75" x14ac:dyDescent="0.25">
      <c r="A17" s="66" t="s">
        <v>18</v>
      </c>
      <c r="B17" s="66" t="s">
        <v>415</v>
      </c>
      <c r="C17" s="66" t="s">
        <v>416</v>
      </c>
      <c r="D17" s="66" t="s">
        <v>417</v>
      </c>
      <c r="E17" s="68">
        <v>145982.32</v>
      </c>
      <c r="F17" s="67" t="s">
        <v>418</v>
      </c>
    </row>
    <row r="18" spans="1:6" ht="15.75" x14ac:dyDescent="0.25">
      <c r="A18" s="66" t="s">
        <v>19</v>
      </c>
      <c r="B18" s="66" t="s">
        <v>140</v>
      </c>
      <c r="C18" s="66" t="s">
        <v>419</v>
      </c>
      <c r="D18" s="66" t="s">
        <v>420</v>
      </c>
      <c r="E18" s="66">
        <v>295035.82</v>
      </c>
      <c r="F18" s="67" t="s">
        <v>421</v>
      </c>
    </row>
    <row r="19" spans="1:6" ht="15.75" x14ac:dyDescent="0.25">
      <c r="A19" s="66" t="s">
        <v>20</v>
      </c>
      <c r="B19" s="66" t="s">
        <v>431</v>
      </c>
      <c r="C19" s="66">
        <v>2</v>
      </c>
      <c r="D19" s="69" t="s">
        <v>432</v>
      </c>
      <c r="E19" s="70">
        <v>40891.160000000003</v>
      </c>
      <c r="F19" s="67" t="s">
        <v>433</v>
      </c>
    </row>
    <row r="20" spans="1:6" ht="15.75" x14ac:dyDescent="0.25">
      <c r="A20" s="66" t="s">
        <v>21</v>
      </c>
      <c r="B20" s="66" t="s">
        <v>136</v>
      </c>
      <c r="C20" s="66">
        <v>3</v>
      </c>
      <c r="D20" s="69" t="s">
        <v>422</v>
      </c>
      <c r="E20" s="71">
        <v>41748.769999999997</v>
      </c>
      <c r="F20" s="67" t="s">
        <v>423</v>
      </c>
    </row>
    <row r="21" spans="1:6" ht="15.75" x14ac:dyDescent="0.25">
      <c r="A21" s="66" t="s">
        <v>22</v>
      </c>
      <c r="B21" s="66" t="s">
        <v>136</v>
      </c>
      <c r="C21" s="66">
        <v>4</v>
      </c>
      <c r="D21" s="69" t="s">
        <v>424</v>
      </c>
      <c r="E21" s="71">
        <v>15542.07</v>
      </c>
      <c r="F21" s="67" t="s">
        <v>425</v>
      </c>
    </row>
    <row r="22" spans="1:6" ht="15.75" x14ac:dyDescent="0.25">
      <c r="A22" s="66" t="s">
        <v>23</v>
      </c>
      <c r="B22" s="66" t="s">
        <v>136</v>
      </c>
      <c r="C22" s="66">
        <v>14</v>
      </c>
      <c r="D22" s="69" t="s">
        <v>426</v>
      </c>
      <c r="E22" s="71">
        <v>7114.84</v>
      </c>
      <c r="F22" s="67" t="s">
        <v>427</v>
      </c>
    </row>
    <row r="23" spans="1:6" ht="15.75" x14ac:dyDescent="0.25">
      <c r="A23" s="66" t="s">
        <v>24</v>
      </c>
      <c r="B23" s="66" t="s">
        <v>136</v>
      </c>
      <c r="C23" s="66">
        <v>9</v>
      </c>
      <c r="D23" s="69" t="s">
        <v>428</v>
      </c>
      <c r="E23" s="71">
        <v>32842.949999999997</v>
      </c>
      <c r="F23" s="67" t="s">
        <v>429</v>
      </c>
    </row>
    <row r="24" spans="1:6" ht="15.75" x14ac:dyDescent="0.25">
      <c r="A24" s="66" t="s">
        <v>25</v>
      </c>
      <c r="B24" s="66" t="s">
        <v>136</v>
      </c>
      <c r="C24" s="66">
        <v>10</v>
      </c>
      <c r="D24" s="69" t="s">
        <v>430</v>
      </c>
      <c r="E24" s="72">
        <v>27123.72</v>
      </c>
      <c r="F24" s="67" t="s">
        <v>448</v>
      </c>
    </row>
    <row r="25" spans="1:6" ht="15.75" x14ac:dyDescent="0.25">
      <c r="A25" s="73"/>
      <c r="B25" s="73"/>
      <c r="C25" s="73"/>
      <c r="D25" s="74"/>
      <c r="E25" s="75"/>
      <c r="F25" s="76"/>
    </row>
  </sheetData>
  <mergeCells count="5">
    <mergeCell ref="A2:F2"/>
    <mergeCell ref="A3:F3"/>
    <mergeCell ref="D1:F1"/>
    <mergeCell ref="E7:E8"/>
    <mergeCell ref="A15:B15"/>
  </mergeCells>
  <phoneticPr fontId="1" type="noConversion"/>
  <pageMargins left="0.70866141732283472" right="0.43307086614173229" top="0.74803149606299213" bottom="0.74803149606299213" header="0.31496062992125984" footer="0.31496062992125984"/>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Investīciju plāns</vt:lpstr>
      <vt:lpstr>Pielikums - atjaunojamie ceļi</vt:lpstr>
      <vt:lpstr>'Investīciju plāns'!Print_Titles</vt:lpstr>
      <vt:lpstr>'Pielikums - atjaunojamie ceļi'!Print_Titles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OLGA LUKASEVICA</cp:lastModifiedBy>
  <cp:lastPrinted>2021-11-01T12:47:01Z</cp:lastPrinted>
  <dcterms:created xsi:type="dcterms:W3CDTF">2015-06-05T18:17:20Z</dcterms:created>
  <dcterms:modified xsi:type="dcterms:W3CDTF">2021-11-01T12:48:44Z</dcterms:modified>
</cp:coreProperties>
</file>