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80" windowWidth="14235" windowHeight="8760" tabRatio="598" activeTab="0"/>
  </bookViews>
  <sheets>
    <sheet name="BEBRENE katlu mājas rek." sheetId="1" r:id="rId1"/>
  </sheets>
  <definedNames>
    <definedName name="_xlnm.Print_Area" localSheetId="0">'BEBRENE katlu mājas rek.'!$A$1:$O$35</definedName>
  </definedNames>
  <calcPr fullCalcOnLoad="1"/>
</workbook>
</file>

<file path=xl/sharedStrings.xml><?xml version="1.0" encoding="utf-8"?>
<sst xmlns="http://schemas.openxmlformats.org/spreadsheetml/2006/main" count="44" uniqueCount="35">
  <si>
    <t>Vienības izmaksa kopā Ls</t>
  </si>
  <si>
    <t>Kopējās izmaksas Ls</t>
  </si>
  <si>
    <t>Mērvienība</t>
  </si>
  <si>
    <t>Daudzums</t>
  </si>
  <si>
    <t>Laika norma cilv/h</t>
  </si>
  <si>
    <t>Darbu un izdevumu nosaukums</t>
  </si>
  <si>
    <t>Nr.p.k.</t>
  </si>
  <si>
    <t>Darba alga</t>
  </si>
  <si>
    <t>Materiāli</t>
  </si>
  <si>
    <t>Mehānismi</t>
  </si>
  <si>
    <t>apmetuma sastāvs</t>
  </si>
  <si>
    <t>Fasādes krāsošana ar fasādes krāsu</t>
  </si>
  <si>
    <t>Sakret silikāta bāzes krāsa</t>
  </si>
  <si>
    <t>TIEŠIE IZDEVUMI:</t>
  </si>
  <si>
    <t>Tāmes izmaksa ar PVN:</t>
  </si>
  <si>
    <t>Darba samaksas likme Ls/h</t>
  </si>
  <si>
    <t>Vienības izmaksa Ls</t>
  </si>
  <si>
    <t>Ls</t>
  </si>
  <si>
    <t>KOPĀ</t>
  </si>
  <si>
    <t>kg</t>
  </si>
  <si>
    <t xml:space="preserve">KOPĀ: </t>
  </si>
  <si>
    <t xml:space="preserve"> </t>
  </si>
  <si>
    <t>m2</t>
  </si>
  <si>
    <t>Darbietilpība cilv/h</t>
  </si>
  <si>
    <t>grunts</t>
  </si>
  <si>
    <t>Sastādija:</t>
  </si>
  <si>
    <r>
      <t xml:space="preserve">KATLU MĀJAS REKONSTRUKCIJA </t>
    </r>
    <r>
      <rPr>
        <b/>
        <sz val="14"/>
        <rFont val="Arial"/>
        <family val="2"/>
      </rPr>
      <t xml:space="preserve"> BEBRENE</t>
    </r>
    <r>
      <rPr>
        <b/>
        <sz val="18"/>
        <rFont val="Arial"/>
        <family val="2"/>
      </rPr>
      <t>, Ilūkstes novads</t>
    </r>
  </si>
  <si>
    <t>FASĀDE</t>
  </si>
  <si>
    <t>Fasādes apmešana, krāsošana ar fasādes krāsu</t>
  </si>
  <si>
    <t>Būves nosaukums: Katlu māja Bebrenes tehnikums</t>
  </si>
  <si>
    <t>Objekta  nosaukums: Katlu māja Bebrenes tehnikums</t>
  </si>
  <si>
    <t>Obekta adrese: Bebrene, Ilūkstes novads</t>
  </si>
  <si>
    <t>Pasūtījuma Nr. :</t>
  </si>
  <si>
    <t>Tāme sastādīta:</t>
  </si>
  <si>
    <r>
      <t xml:space="preserve">PASŪTĪTĀJS: </t>
    </r>
    <r>
      <rPr>
        <b/>
        <sz val="12"/>
        <rFont val="Arial"/>
        <family val="2"/>
      </rPr>
      <t>SIA "ORNAMENTS"</t>
    </r>
  </si>
</sst>
</file>

<file path=xl/styles.xml><?xml version="1.0" encoding="utf-8"?>
<styleSheet xmlns="http://schemas.openxmlformats.org/spreadsheetml/2006/main">
  <numFmts count="13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0.000"/>
    <numFmt numFmtId="165" formatCode="0.0"/>
    <numFmt numFmtId="166" formatCode="#,##0.000"/>
    <numFmt numFmtId="167" formatCode="0.0000"/>
    <numFmt numFmtId="168" formatCode="0.00000"/>
  </numFmts>
  <fonts count="55">
    <font>
      <sz val="10"/>
      <name val="Arial"/>
      <family val="0"/>
    </font>
    <font>
      <sz val="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1"/>
      <color indexed="8"/>
      <name val="Times New Roman"/>
      <family val="1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u val="single"/>
      <sz val="9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b/>
      <u val="single"/>
      <sz val="10"/>
      <name val="Arial"/>
      <family val="2"/>
    </font>
    <font>
      <b/>
      <u val="single"/>
      <sz val="11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96">
    <xf numFmtId="0" fontId="0" fillId="0" borderId="0" xfId="0" applyAlignment="1">
      <alignment/>
    </xf>
    <xf numFmtId="0" fontId="2" fillId="33" borderId="0" xfId="0" applyFont="1" applyFill="1" applyAlignment="1">
      <alignment vertical="center"/>
    </xf>
    <xf numFmtId="0" fontId="6" fillId="33" borderId="0" xfId="0" applyFont="1" applyFill="1" applyAlignment="1">
      <alignment vertical="center"/>
    </xf>
    <xf numFmtId="0" fontId="6" fillId="33" borderId="0" xfId="0" applyFont="1" applyFill="1" applyAlignment="1">
      <alignment horizontal="center" vertical="center"/>
    </xf>
    <xf numFmtId="2" fontId="6" fillId="33" borderId="0" xfId="0" applyNumberFormat="1" applyFont="1" applyFill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0" fillId="33" borderId="0" xfId="0" applyFont="1" applyFill="1" applyAlignment="1">
      <alignment vertic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 textRotation="90" wrapText="1"/>
    </xf>
    <xf numFmtId="0" fontId="9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 textRotation="90"/>
    </xf>
    <xf numFmtId="0" fontId="9" fillId="0" borderId="14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2" fontId="3" fillId="0" borderId="0" xfId="0" applyNumberFormat="1" applyFont="1" applyAlignment="1">
      <alignment vertical="center"/>
    </xf>
    <xf numFmtId="2" fontId="3" fillId="0" borderId="0" xfId="0" applyNumberFormat="1" applyFont="1" applyAlignment="1">
      <alignment horizontal="center" vertical="center"/>
    </xf>
    <xf numFmtId="2" fontId="5" fillId="0" borderId="0" xfId="0" applyNumberFormat="1" applyFont="1" applyAlignment="1">
      <alignment horizontal="center" vertical="center"/>
    </xf>
    <xf numFmtId="2" fontId="3" fillId="33" borderId="0" xfId="0" applyNumberFormat="1" applyFont="1" applyFill="1" applyAlignment="1">
      <alignment vertical="center"/>
    </xf>
    <xf numFmtId="0" fontId="5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Alignment="1">
      <alignment vertical="center"/>
    </xf>
    <xf numFmtId="2" fontId="5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2" fontId="1" fillId="0" borderId="0" xfId="0" applyNumberFormat="1" applyFont="1" applyFill="1" applyBorder="1" applyAlignment="1" applyProtection="1">
      <alignment horizontal="center" vertical="center"/>
      <protection/>
    </xf>
    <xf numFmtId="0" fontId="7" fillId="33" borderId="0" xfId="0" applyFont="1" applyFill="1" applyAlignment="1">
      <alignment horizontal="center" vertical="center"/>
    </xf>
    <xf numFmtId="2" fontId="3" fillId="33" borderId="0" xfId="0" applyNumberFormat="1" applyFont="1" applyFill="1" applyAlignment="1">
      <alignment horizontal="center" vertical="center"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12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3" fillId="33" borderId="0" xfId="0" applyFont="1" applyFill="1" applyBorder="1" applyAlignment="1">
      <alignment vertical="center"/>
    </xf>
    <xf numFmtId="0" fontId="9" fillId="0" borderId="0" xfId="0" applyFont="1" applyAlignment="1">
      <alignment horizontal="center" vertical="center"/>
    </xf>
    <xf numFmtId="2" fontId="13" fillId="0" borderId="0" xfId="0" applyNumberFormat="1" applyFont="1" applyBorder="1" applyAlignment="1">
      <alignment horizontal="center" vertical="center"/>
    </xf>
    <xf numFmtId="2" fontId="13" fillId="0" borderId="0" xfId="0" applyNumberFormat="1" applyFont="1" applyAlignment="1">
      <alignment horizontal="center" vertical="center"/>
    </xf>
    <xf numFmtId="2" fontId="9" fillId="0" borderId="0" xfId="0" applyNumberFormat="1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34" borderId="18" xfId="0" applyFont="1" applyFill="1" applyBorder="1" applyAlignment="1">
      <alignment horizontal="center" vertical="center"/>
    </xf>
    <xf numFmtId="0" fontId="9" fillId="34" borderId="18" xfId="0" applyFont="1" applyFill="1" applyBorder="1" applyAlignment="1">
      <alignment horizontal="right" vertical="center"/>
    </xf>
    <xf numFmtId="0" fontId="9" fillId="34" borderId="18" xfId="0" applyFont="1" applyFill="1" applyBorder="1" applyAlignment="1">
      <alignment horizontal="center" vertical="center"/>
    </xf>
    <xf numFmtId="2" fontId="9" fillId="34" borderId="18" xfId="0" applyNumberFormat="1" applyFont="1" applyFill="1" applyBorder="1" applyAlignment="1">
      <alignment horizontal="center" vertical="center"/>
    </xf>
    <xf numFmtId="2" fontId="10" fillId="34" borderId="18" xfId="0" applyNumberFormat="1" applyFont="1" applyFill="1" applyBorder="1" applyAlignment="1">
      <alignment horizontal="center" vertical="center"/>
    </xf>
    <xf numFmtId="0" fontId="10" fillId="0" borderId="10" xfId="0" applyFont="1" applyBorder="1" applyAlignment="1">
      <alignment vertical="center"/>
    </xf>
    <xf numFmtId="0" fontId="9" fillId="0" borderId="18" xfId="0" applyFont="1" applyBorder="1" applyAlignment="1">
      <alignment horizontal="right" vertical="center"/>
    </xf>
    <xf numFmtId="0" fontId="9" fillId="0" borderId="18" xfId="0" applyFont="1" applyBorder="1" applyAlignment="1">
      <alignment horizontal="center" vertical="center"/>
    </xf>
    <xf numFmtId="2" fontId="10" fillId="0" borderId="18" xfId="0" applyNumberFormat="1" applyFont="1" applyBorder="1" applyAlignment="1">
      <alignment horizontal="center" vertical="center"/>
    </xf>
    <xf numFmtId="2" fontId="9" fillId="0" borderId="18" xfId="0" applyNumberFormat="1" applyFont="1" applyBorder="1" applyAlignment="1">
      <alignment horizontal="center" vertical="center"/>
    </xf>
    <xf numFmtId="0" fontId="8" fillId="33" borderId="0" xfId="0" applyFont="1" applyFill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2" fontId="18" fillId="0" borderId="0" xfId="0" applyNumberFormat="1" applyFont="1" applyAlignment="1">
      <alignment horizontal="center" vertical="center"/>
    </xf>
    <xf numFmtId="2" fontId="19" fillId="0" borderId="18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43" fontId="5" fillId="33" borderId="10" xfId="0" applyNumberFormat="1" applyFont="1" applyFill="1" applyBorder="1" applyAlignment="1">
      <alignment horizontal="center" vertical="center"/>
    </xf>
    <xf numFmtId="2" fontId="5" fillId="33" borderId="10" xfId="0" applyNumberFormat="1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2" fontId="1" fillId="33" borderId="10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right" vertical="center" wrapText="1"/>
    </xf>
    <xf numFmtId="0" fontId="20" fillId="0" borderId="10" xfId="0" applyFont="1" applyBorder="1" applyAlignment="1">
      <alignment horizontal="left" vertical="center" wrapText="1"/>
    </xf>
    <xf numFmtId="2" fontId="4" fillId="33" borderId="0" xfId="0" applyNumberFormat="1" applyFont="1" applyFill="1" applyAlignment="1">
      <alignment horizontal="center" vertical="center"/>
    </xf>
    <xf numFmtId="0" fontId="20" fillId="0" borderId="0" xfId="0" applyNumberFormat="1" applyFont="1" applyFill="1" applyBorder="1" applyAlignment="1" applyProtection="1">
      <alignment horizontal="center" vertical="center"/>
      <protection/>
    </xf>
    <xf numFmtId="2" fontId="4" fillId="34" borderId="21" xfId="0" applyNumberFormat="1" applyFont="1" applyFill="1" applyBorder="1" applyAlignment="1">
      <alignment horizontal="center" vertical="center"/>
    </xf>
    <xf numFmtId="43" fontId="20" fillId="33" borderId="1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2" fontId="13" fillId="0" borderId="0" xfId="0" applyNumberFormat="1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 textRotation="90"/>
    </xf>
    <xf numFmtId="0" fontId="9" fillId="0" borderId="22" xfId="0" applyFont="1" applyBorder="1" applyAlignment="1">
      <alignment horizontal="center" vertical="center" textRotation="90"/>
    </xf>
    <xf numFmtId="0" fontId="16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3" fillId="33" borderId="0" xfId="0" applyFont="1" applyFill="1" applyBorder="1" applyAlignment="1">
      <alignment vertical="center"/>
    </xf>
    <xf numFmtId="0" fontId="10" fillId="0" borderId="23" xfId="0" applyFont="1" applyBorder="1" applyAlignment="1">
      <alignment horizontal="center" vertical="center" textRotation="90" wrapText="1"/>
    </xf>
    <xf numFmtId="0" fontId="10" fillId="0" borderId="24" xfId="0" applyFont="1" applyBorder="1" applyAlignment="1">
      <alignment horizontal="center" vertical="center" textRotation="90" wrapText="1"/>
    </xf>
    <xf numFmtId="2" fontId="17" fillId="0" borderId="0" xfId="0" applyNumberFormat="1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3" fillId="33" borderId="0" xfId="0" applyFont="1" applyFill="1" applyBorder="1" applyAlignment="1">
      <alignment vertical="center"/>
    </xf>
    <xf numFmtId="0" fontId="3" fillId="35" borderId="0" xfId="0" applyFont="1" applyFill="1" applyBorder="1" applyAlignment="1">
      <alignment vertical="center"/>
    </xf>
    <xf numFmtId="2" fontId="10" fillId="0" borderId="25" xfId="0" applyNumberFormat="1" applyFont="1" applyBorder="1" applyAlignment="1">
      <alignment horizontal="left" vertical="center"/>
    </xf>
    <xf numFmtId="0" fontId="9" fillId="0" borderId="14" xfId="0" applyFont="1" applyBorder="1" applyAlignment="1">
      <alignment horizontal="center" vertical="center" textRotation="90" wrapText="1"/>
    </xf>
    <xf numFmtId="0" fontId="9" fillId="0" borderId="22" xfId="0" applyFont="1" applyBorder="1" applyAlignment="1">
      <alignment horizontal="center" vertical="center" textRotation="90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33"/>
  <sheetViews>
    <sheetView tabSelected="1" zoomScalePageLayoutView="0" workbookViewId="0" topLeftCell="A1">
      <selection activeCell="A1" sqref="A1:B1"/>
    </sheetView>
  </sheetViews>
  <sheetFormatPr defaultColWidth="9.140625" defaultRowHeight="12.75"/>
  <cols>
    <col min="1" max="1" width="4.8515625" style="6" customWidth="1"/>
    <col min="2" max="2" width="31.8515625" style="6" customWidth="1"/>
    <col min="3" max="3" width="5.7109375" style="6" customWidth="1"/>
    <col min="4" max="4" width="6.421875" style="6" customWidth="1"/>
    <col min="5" max="9" width="7.7109375" style="32" customWidth="1"/>
    <col min="10" max="10" width="7.8515625" style="36" customWidth="1"/>
    <col min="11" max="11" width="8.00390625" style="32" customWidth="1"/>
    <col min="12" max="12" width="9.421875" style="32" customWidth="1"/>
    <col min="13" max="13" width="9.00390625" style="32" customWidth="1"/>
    <col min="14" max="14" width="8.8515625" style="32" customWidth="1"/>
    <col min="15" max="15" width="10.7109375" style="32" customWidth="1"/>
    <col min="16" max="17" width="9.140625" style="6" customWidth="1"/>
    <col min="18" max="35" width="9.140625" style="57" customWidth="1"/>
    <col min="36" max="16384" width="9.140625" style="6" customWidth="1"/>
  </cols>
  <sheetData>
    <row r="1" spans="1:2" ht="15.75">
      <c r="A1" s="31" t="s">
        <v>34</v>
      </c>
      <c r="B1" s="31"/>
    </row>
    <row r="2" spans="1:15" ht="15.75">
      <c r="A2" s="70" t="s">
        <v>29</v>
      </c>
      <c r="B2" s="33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</row>
    <row r="3" spans="1:15" ht="15.75">
      <c r="A3" s="70" t="s">
        <v>30</v>
      </c>
      <c r="B3" s="33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</row>
    <row r="4" spans="1:15" ht="15.75">
      <c r="A4" s="70" t="s">
        <v>31</v>
      </c>
      <c r="B4" s="33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</row>
    <row r="5" spans="1:15" ht="15.75">
      <c r="A5" s="70" t="s">
        <v>32</v>
      </c>
      <c r="B5" s="33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</row>
    <row r="6" spans="1:15" ht="15.75">
      <c r="A6" s="70" t="s">
        <v>33</v>
      </c>
      <c r="B6" s="33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</row>
    <row r="7" spans="1:15" ht="15.75">
      <c r="A7" s="33"/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</row>
    <row r="8" spans="1:15" ht="23.25">
      <c r="A8" s="74" t="s">
        <v>26</v>
      </c>
      <c r="B8" s="75"/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</row>
    <row r="9" spans="1:15" ht="12">
      <c r="A9" s="76" t="s">
        <v>21</v>
      </c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</row>
    <row r="10" spans="1:15" ht="12">
      <c r="A10" s="76"/>
      <c r="B10" s="77"/>
      <c r="C10" s="77"/>
      <c r="D10" s="77"/>
      <c r="E10" s="77"/>
      <c r="F10" s="77"/>
      <c r="G10" s="77"/>
      <c r="H10" s="77"/>
      <c r="I10" s="77"/>
      <c r="J10" s="77"/>
      <c r="K10" s="77"/>
      <c r="L10" s="77"/>
      <c r="M10" s="77"/>
      <c r="N10" s="77"/>
      <c r="O10" s="77"/>
    </row>
    <row r="11" spans="1:15" ht="15">
      <c r="A11" s="78"/>
      <c r="B11" s="79"/>
      <c r="C11" s="79"/>
      <c r="D11" s="79"/>
      <c r="E11" s="79"/>
      <c r="F11" s="79"/>
      <c r="G11" s="79"/>
      <c r="H11" s="79"/>
      <c r="I11" s="79"/>
      <c r="J11" s="79"/>
      <c r="K11" s="79"/>
      <c r="L11" s="79"/>
      <c r="M11" s="79"/>
      <c r="N11" s="79"/>
      <c r="O11" s="79"/>
    </row>
    <row r="12" spans="1:15" ht="13.5" customHeight="1">
      <c r="A12" s="80"/>
      <c r="B12" s="80"/>
      <c r="C12" s="80"/>
      <c r="D12" s="80"/>
      <c r="E12" s="80"/>
      <c r="H12" s="36"/>
      <c r="I12" s="36"/>
      <c r="K12" s="83" t="s">
        <v>14</v>
      </c>
      <c r="L12" s="83"/>
      <c r="M12" s="83"/>
      <c r="N12" s="83"/>
      <c r="O12" s="54"/>
    </row>
    <row r="13" spans="1:15" ht="13.5" customHeight="1">
      <c r="A13" s="35"/>
      <c r="B13" s="35"/>
      <c r="C13" s="35"/>
      <c r="D13" s="35"/>
      <c r="E13" s="35"/>
      <c r="H13" s="36"/>
      <c r="I13" s="36"/>
      <c r="K13" s="71" t="s">
        <v>23</v>
      </c>
      <c r="L13" s="71"/>
      <c r="M13" s="71"/>
      <c r="N13" s="71"/>
      <c r="O13" s="38"/>
    </row>
    <row r="14" spans="1:15" ht="13.5" customHeight="1">
      <c r="A14" s="91"/>
      <c r="B14" s="80"/>
      <c r="C14" s="80"/>
      <c r="D14" s="80"/>
      <c r="E14" s="80"/>
      <c r="H14" s="36"/>
      <c r="I14" s="36"/>
      <c r="K14" s="37"/>
      <c r="L14" s="37"/>
      <c r="M14" s="37"/>
      <c r="N14" s="37"/>
      <c r="O14" s="38"/>
    </row>
    <row r="15" spans="1:15" ht="13.5" customHeight="1" thickBot="1">
      <c r="A15" s="92"/>
      <c r="B15" s="92"/>
      <c r="C15" s="92"/>
      <c r="D15" s="92"/>
      <c r="E15" s="92"/>
      <c r="H15" s="36"/>
      <c r="I15" s="36"/>
      <c r="K15" s="39"/>
      <c r="L15" s="93" t="s">
        <v>33</v>
      </c>
      <c r="M15" s="93"/>
      <c r="N15" s="93"/>
      <c r="O15" s="93"/>
    </row>
    <row r="16" spans="1:15" ht="18" customHeight="1" thickBot="1">
      <c r="A16" s="72" t="s">
        <v>6</v>
      </c>
      <c r="B16" s="84" t="s">
        <v>5</v>
      </c>
      <c r="C16" s="72" t="s">
        <v>2</v>
      </c>
      <c r="D16" s="72" t="s">
        <v>3</v>
      </c>
      <c r="E16" s="88" t="s">
        <v>16</v>
      </c>
      <c r="F16" s="89"/>
      <c r="G16" s="89"/>
      <c r="H16" s="89"/>
      <c r="I16" s="90"/>
      <c r="J16" s="94" t="s">
        <v>0</v>
      </c>
      <c r="K16" s="81" t="s">
        <v>23</v>
      </c>
      <c r="L16" s="88" t="s">
        <v>1</v>
      </c>
      <c r="M16" s="89"/>
      <c r="N16" s="89"/>
      <c r="O16" s="90"/>
    </row>
    <row r="17" spans="1:15" ht="69.75" customHeight="1" thickBot="1">
      <c r="A17" s="73"/>
      <c r="B17" s="85"/>
      <c r="C17" s="73"/>
      <c r="D17" s="73"/>
      <c r="E17" s="12" t="s">
        <v>4</v>
      </c>
      <c r="F17" s="12" t="s">
        <v>15</v>
      </c>
      <c r="G17" s="16" t="s">
        <v>7</v>
      </c>
      <c r="H17" s="16" t="s">
        <v>8</v>
      </c>
      <c r="I17" s="16" t="s">
        <v>9</v>
      </c>
      <c r="J17" s="95"/>
      <c r="K17" s="82"/>
      <c r="L17" s="16" t="s">
        <v>7</v>
      </c>
      <c r="M17" s="16" t="s">
        <v>8</v>
      </c>
      <c r="N17" s="16" t="s">
        <v>9</v>
      </c>
      <c r="O17" s="17" t="s">
        <v>18</v>
      </c>
    </row>
    <row r="18" spans="1:15" ht="12.75" thickBot="1">
      <c r="A18" s="10">
        <v>1</v>
      </c>
      <c r="B18" s="14">
        <v>2</v>
      </c>
      <c r="C18" s="11">
        <v>3</v>
      </c>
      <c r="D18" s="52">
        <v>4</v>
      </c>
      <c r="E18" s="52">
        <v>5</v>
      </c>
      <c r="F18" s="52">
        <v>6</v>
      </c>
      <c r="G18" s="11">
        <v>7</v>
      </c>
      <c r="H18" s="9">
        <v>8</v>
      </c>
      <c r="I18" s="13">
        <v>9</v>
      </c>
      <c r="J18" s="53">
        <v>10</v>
      </c>
      <c r="K18" s="15">
        <v>11</v>
      </c>
      <c r="L18" s="53">
        <v>12</v>
      </c>
      <c r="M18" s="52">
        <v>13</v>
      </c>
      <c r="N18" s="9">
        <v>14</v>
      </c>
      <c r="O18" s="53">
        <v>15</v>
      </c>
    </row>
    <row r="19" spans="1:16" ht="12">
      <c r="A19" s="5"/>
      <c r="B19" s="64" t="s">
        <v>27</v>
      </c>
      <c r="C19" s="56"/>
      <c r="D19" s="61"/>
      <c r="E19" s="61"/>
      <c r="F19" s="59"/>
      <c r="G19" s="58"/>
      <c r="H19" s="60"/>
      <c r="I19" s="61"/>
      <c r="J19" s="68"/>
      <c r="K19" s="58"/>
      <c r="L19" s="58"/>
      <c r="M19" s="58"/>
      <c r="N19" s="58"/>
      <c r="O19" s="59"/>
      <c r="P19" s="8"/>
    </row>
    <row r="20" spans="1:16" ht="22.5">
      <c r="A20" s="5">
        <v>22</v>
      </c>
      <c r="B20" s="62" t="s">
        <v>28</v>
      </c>
      <c r="C20" s="56" t="s">
        <v>22</v>
      </c>
      <c r="D20" s="61">
        <v>155</v>
      </c>
      <c r="E20" s="61"/>
      <c r="F20" s="59"/>
      <c r="G20" s="58"/>
      <c r="H20" s="60"/>
      <c r="I20" s="61"/>
      <c r="J20" s="68">
        <f>G20+H20+I20</f>
        <v>0</v>
      </c>
      <c r="K20" s="58">
        <f>ROUND(D20*E20,2)</f>
        <v>0</v>
      </c>
      <c r="L20" s="58">
        <f>ROUND(D20*G20,2)</f>
        <v>0</v>
      </c>
      <c r="M20" s="58">
        <f>ROUND(D20*H20,2)</f>
        <v>0</v>
      </c>
      <c r="N20" s="58">
        <f>ROUND(D20*I20,2)</f>
        <v>0</v>
      </c>
      <c r="O20" s="59">
        <f aca="true" t="shared" si="0" ref="O20:O25">L20+M20+N20</f>
        <v>0</v>
      </c>
      <c r="P20" s="8"/>
    </row>
    <row r="21" spans="1:16" ht="12">
      <c r="A21" s="5"/>
      <c r="B21" s="63" t="s">
        <v>10</v>
      </c>
      <c r="C21" s="56" t="s">
        <v>19</v>
      </c>
      <c r="D21" s="61">
        <f>D20*0.15</f>
        <v>23.25</v>
      </c>
      <c r="E21" s="61"/>
      <c r="F21" s="59"/>
      <c r="G21" s="58"/>
      <c r="H21" s="61"/>
      <c r="I21" s="61"/>
      <c r="J21" s="68">
        <f>G21+H21+I21</f>
        <v>0</v>
      </c>
      <c r="K21" s="58">
        <f>ROUND(D21*E21,2)</f>
        <v>0</v>
      </c>
      <c r="L21" s="58">
        <f>ROUND(D21*G21,2)</f>
        <v>0</v>
      </c>
      <c r="M21" s="58">
        <f>ROUND(D21*H21,2)</f>
        <v>0</v>
      </c>
      <c r="N21" s="58">
        <f>ROUND(D21*I21,2)</f>
        <v>0</v>
      </c>
      <c r="O21" s="59">
        <f t="shared" si="0"/>
        <v>0</v>
      </c>
      <c r="P21" s="8"/>
    </row>
    <row r="22" spans="1:16" ht="12">
      <c r="A22" s="5"/>
      <c r="B22" s="63" t="s">
        <v>24</v>
      </c>
      <c r="C22" s="56" t="s">
        <v>19</v>
      </c>
      <c r="D22" s="61">
        <f>D20*0.2</f>
        <v>31</v>
      </c>
      <c r="E22" s="61"/>
      <c r="F22" s="59"/>
      <c r="G22" s="58"/>
      <c r="H22" s="61"/>
      <c r="I22" s="61"/>
      <c r="J22" s="68">
        <f>G22+H22+I22</f>
        <v>0</v>
      </c>
      <c r="K22" s="58">
        <f>ROUND(D22*E22,2)</f>
        <v>0</v>
      </c>
      <c r="L22" s="58">
        <f>ROUND(D22*G22,2)</f>
        <v>0</v>
      </c>
      <c r="M22" s="58">
        <f>ROUND(D22*H22,2)</f>
        <v>0</v>
      </c>
      <c r="N22" s="58">
        <f>ROUND(D22*I22,2)</f>
        <v>0</v>
      </c>
      <c r="O22" s="59">
        <f t="shared" si="0"/>
        <v>0</v>
      </c>
      <c r="P22" s="8"/>
    </row>
    <row r="23" spans="1:16" ht="12">
      <c r="A23" s="5">
        <v>23</v>
      </c>
      <c r="B23" s="62" t="s">
        <v>11</v>
      </c>
      <c r="C23" s="56" t="s">
        <v>22</v>
      </c>
      <c r="D23" s="61">
        <v>215</v>
      </c>
      <c r="E23" s="61"/>
      <c r="F23" s="59"/>
      <c r="G23" s="58"/>
      <c r="H23" s="60"/>
      <c r="I23" s="61"/>
      <c r="J23" s="68">
        <f>G23+H23+I23</f>
        <v>0</v>
      </c>
      <c r="K23" s="58">
        <f>ROUND(D23*E23,2)</f>
        <v>0</v>
      </c>
      <c r="L23" s="58">
        <f>ROUND(D23*G23,2)</f>
        <v>0</v>
      </c>
      <c r="M23" s="58">
        <f>ROUND(D23*H23,2)</f>
        <v>0</v>
      </c>
      <c r="N23" s="58">
        <f>ROUND(D23*I23,2)</f>
        <v>0</v>
      </c>
      <c r="O23" s="59">
        <f t="shared" si="0"/>
        <v>0</v>
      </c>
      <c r="P23" s="8"/>
    </row>
    <row r="24" spans="1:16" ht="12.75" thickBot="1">
      <c r="A24" s="5"/>
      <c r="B24" s="63" t="s">
        <v>12</v>
      </c>
      <c r="C24" s="56" t="s">
        <v>19</v>
      </c>
      <c r="D24" s="61">
        <f>D23*0.3</f>
        <v>64.5</v>
      </c>
      <c r="E24" s="61"/>
      <c r="F24" s="59"/>
      <c r="G24" s="58"/>
      <c r="H24" s="61"/>
      <c r="I24" s="61"/>
      <c r="J24" s="68">
        <f>G24+H24+I24</f>
        <v>0</v>
      </c>
      <c r="K24" s="58">
        <f>ROUND(D24*E24,2)</f>
        <v>0</v>
      </c>
      <c r="L24" s="58">
        <f>ROUND(D24*G24,2)</f>
        <v>0</v>
      </c>
      <c r="M24" s="58">
        <f>ROUND(D24*H24,2)</f>
        <v>0</v>
      </c>
      <c r="N24" s="58">
        <f>ROUND(D24*I24,2)</f>
        <v>0</v>
      </c>
      <c r="O24" s="59">
        <f t="shared" si="0"/>
        <v>0</v>
      </c>
      <c r="P24" s="8"/>
    </row>
    <row r="25" spans="1:15" ht="12">
      <c r="A25" s="41"/>
      <c r="B25" s="42" t="s">
        <v>13</v>
      </c>
      <c r="C25" s="43" t="s">
        <v>17</v>
      </c>
      <c r="D25" s="43"/>
      <c r="E25" s="43"/>
      <c r="F25" s="43"/>
      <c r="G25" s="44"/>
      <c r="H25" s="45"/>
      <c r="I25" s="45"/>
      <c r="J25" s="44"/>
      <c r="K25" s="44">
        <f>SUM(K19:K24)</f>
        <v>0</v>
      </c>
      <c r="L25" s="44">
        <f>SUM(L19:L24)</f>
        <v>0</v>
      </c>
      <c r="M25" s="44">
        <f>SUM(M19:M24)</f>
        <v>0</v>
      </c>
      <c r="N25" s="44">
        <f>SUM(N19:N24)</f>
        <v>0</v>
      </c>
      <c r="O25" s="67">
        <f t="shared" si="0"/>
        <v>0</v>
      </c>
    </row>
    <row r="26" spans="1:35" s="46" customFormat="1" ht="12.75">
      <c r="A26" s="40"/>
      <c r="B26" s="47" t="s">
        <v>20</v>
      </c>
      <c r="C26" s="48" t="s">
        <v>17</v>
      </c>
      <c r="D26" s="48"/>
      <c r="E26" s="48"/>
      <c r="F26" s="48"/>
      <c r="G26" s="49"/>
      <c r="H26" s="49"/>
      <c r="I26" s="49"/>
      <c r="J26" s="50"/>
      <c r="K26" s="49"/>
      <c r="L26" s="50">
        <f>SUM(L25:L25)</f>
        <v>0</v>
      </c>
      <c r="M26" s="50">
        <f>SUM(M25:M25)</f>
        <v>0</v>
      </c>
      <c r="N26" s="50">
        <f>SUM(N25:N25)</f>
        <v>0</v>
      </c>
      <c r="O26" s="55">
        <f>SUM(O25:O25)</f>
        <v>0</v>
      </c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</row>
    <row r="27" spans="16:17" ht="12">
      <c r="P27" s="57"/>
      <c r="Q27" s="57"/>
    </row>
    <row r="28" ht="14.25">
      <c r="L28" s="51"/>
    </row>
    <row r="29" spans="1:16" ht="12">
      <c r="A29" s="7"/>
      <c r="B29" s="69" t="s">
        <v>25</v>
      </c>
      <c r="C29" s="19"/>
      <c r="D29" s="18"/>
      <c r="E29" s="20"/>
      <c r="F29" s="20"/>
      <c r="G29" s="21"/>
      <c r="H29" s="21"/>
      <c r="I29" s="29"/>
      <c r="J29" s="65"/>
      <c r="K29" s="20"/>
      <c r="L29" s="20"/>
      <c r="M29" s="21"/>
      <c r="N29" s="21"/>
      <c r="O29" s="29"/>
      <c r="P29" s="22"/>
    </row>
    <row r="30" spans="1:14" ht="12">
      <c r="A30" s="86"/>
      <c r="B30" s="86"/>
      <c r="C30" s="86"/>
      <c r="D30" s="86"/>
      <c r="E30" s="23"/>
      <c r="F30" s="23"/>
      <c r="G30" s="87"/>
      <c r="H30" s="87"/>
      <c r="I30" s="87"/>
      <c r="J30" s="87"/>
      <c r="K30" s="87"/>
      <c r="L30" s="87"/>
      <c r="M30" s="87"/>
      <c r="N30" s="87"/>
    </row>
    <row r="31" spans="1:14" ht="12.75">
      <c r="A31" s="24"/>
      <c r="B31" s="23"/>
      <c r="C31" s="25"/>
      <c r="D31" s="23"/>
      <c r="E31" s="23"/>
      <c r="F31" s="87"/>
      <c r="G31" s="87"/>
      <c r="H31" s="87"/>
      <c r="I31" s="87"/>
      <c r="J31" s="87"/>
      <c r="K31" s="87"/>
      <c r="L31" s="87"/>
      <c r="M31" s="30"/>
      <c r="N31" s="30"/>
    </row>
    <row r="32" spans="1:14" ht="12">
      <c r="A32" s="7"/>
      <c r="B32" s="24"/>
      <c r="C32" s="23"/>
      <c r="D32" s="27"/>
      <c r="E32" s="27"/>
      <c r="F32" s="27"/>
      <c r="G32" s="27"/>
      <c r="H32" s="27"/>
      <c r="I32" s="26"/>
      <c r="J32" s="66"/>
      <c r="K32" s="26"/>
      <c r="L32" s="26"/>
      <c r="M32" s="26"/>
      <c r="N32" s="26"/>
    </row>
    <row r="33" spans="1:10" ht="12.75">
      <c r="A33" s="1"/>
      <c r="B33" s="2"/>
      <c r="C33" s="3"/>
      <c r="D33" s="4"/>
      <c r="E33" s="3"/>
      <c r="F33" s="3"/>
      <c r="G33" s="3"/>
      <c r="H33" s="28"/>
      <c r="I33" s="3"/>
      <c r="J33" s="28"/>
    </row>
  </sheetData>
  <sheetProtection/>
  <mergeCells count="21">
    <mergeCell ref="E16:I16"/>
    <mergeCell ref="C16:C17"/>
    <mergeCell ref="A30:D30"/>
    <mergeCell ref="G30:N30"/>
    <mergeCell ref="F31:L31"/>
    <mergeCell ref="L16:O16"/>
    <mergeCell ref="A14:E14"/>
    <mergeCell ref="A15:E15"/>
    <mergeCell ref="L15:O15"/>
    <mergeCell ref="A16:A17"/>
    <mergeCell ref="J16:J17"/>
    <mergeCell ref="K13:N13"/>
    <mergeCell ref="D16:D17"/>
    <mergeCell ref="A8:O8"/>
    <mergeCell ref="A9:O9"/>
    <mergeCell ref="A10:O10"/>
    <mergeCell ref="A11:O11"/>
    <mergeCell ref="A12:E12"/>
    <mergeCell ref="K16:K17"/>
    <mergeCell ref="K12:N12"/>
    <mergeCell ref="B16:B17"/>
  </mergeCells>
  <printOptions/>
  <pageMargins left="0.5511811023622047" right="0.15748031496062992" top="0.7874015748031497" bottom="0.3937007874015748" header="0.5118110236220472" footer="0.5118110236220472"/>
  <pageSetup fitToHeight="0" fitToWidth="1"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Xbox-Hq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Owner</cp:lastModifiedBy>
  <cp:lastPrinted>2013-05-30T05:29:58Z</cp:lastPrinted>
  <dcterms:created xsi:type="dcterms:W3CDTF">2010-07-28T06:13:06Z</dcterms:created>
  <dcterms:modified xsi:type="dcterms:W3CDTF">2013-06-11T08:38:38Z</dcterms:modified>
  <cp:category/>
  <cp:version/>
  <cp:contentType/>
  <cp:contentStatus/>
</cp:coreProperties>
</file>